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\\servidor\Orçamentos\04 - Esporte e lazer\Arena - Vila da Paz\CONSTRUÇÃO_ARENA_VILA_DA_PAZ\LICITAÇÃO enviado 21-02-2022\LOTE 02\"/>
    </mc:Choice>
  </mc:AlternateContent>
  <xr:revisionPtr revIDLastSave="0" documentId="13_ncr:1_{DBE9909D-10AB-404B-B924-CAA26E4C0839}" xr6:coauthVersionLast="47" xr6:coauthVersionMax="47" xr10:uidLastSave="{00000000-0000-0000-0000-000000000000}"/>
  <bookViews>
    <workbookView xWindow="-120" yWindow="-120" windowWidth="24240" windowHeight="12825" tabRatio="621" activeTab="1" xr2:uid="{00000000-000D-0000-FFFF-FFFF00000000}"/>
  </bookViews>
  <sheets>
    <sheet name="Orçamento" sheetId="1" r:id="rId1"/>
    <sheet name="Cronograma Mensal" sheetId="15" r:id="rId2"/>
  </sheets>
  <definedNames>
    <definedName name="__xlfn_IFERROR">NA()</definedName>
    <definedName name="__xlnm_Print_Area_1">Orçamento!$A$1:$I$17</definedName>
    <definedName name="__xlnm_Print_Area_2">#REF!</definedName>
    <definedName name="__xlnm_Print_Area_3">#REF!</definedName>
    <definedName name="__xlnm_Print_Area_4" localSheetId="1">'Cronograma Mensal'!$A$1:$F$28</definedName>
    <definedName name="__xlnm_Print_Area_4">#REF!</definedName>
    <definedName name="__xlnm_Print_Titles_1">Orçamento!$1:$13</definedName>
    <definedName name="__xlnm_Print_Titles_2">#REF!</definedName>
    <definedName name="__xlnm_Print_Titles_3">#REF!</definedName>
    <definedName name="_xlnm._FilterDatabase" localSheetId="0" hidden="1">Orçamento!$A$13:$EJ$26</definedName>
    <definedName name="_xlnm.Print_Area" localSheetId="1">'Cronograma Mensal'!$A$1:$I$35</definedName>
    <definedName name="_xlnm.Print_Area" localSheetId="0">Orçamento!$A$1:$I$25</definedName>
    <definedName name="Excel_BuiltIn__FilterDatabase" localSheetId="0">Orçamento!#REF!</definedName>
    <definedName name="Excel_BuiltIn_Print_Area" localSheetId="0">Orçamento!$A$1:$I$20</definedName>
    <definedName name="SHARED_FORMULA_0_19_0_19_0">#REF!+1</definedName>
    <definedName name="SHARED_FORMULA_6_101_6_101_4">ROUND(#REF!*#REF!,2)</definedName>
    <definedName name="SHARED_FORMULA_6_123_6_123_4">ROUND(#REF!*#REF!,2)</definedName>
    <definedName name="SHARED_FORMULA_6_131_6_131_3">#REF!*#REF!</definedName>
    <definedName name="SHARED_FORMULA_6_15_6_15_4">ROUND(#REF!*#REF!,2)</definedName>
    <definedName name="SHARED_FORMULA_6_155_6_155_3">#REF!*#REF!</definedName>
    <definedName name="SHARED_FORMULA_6_192_6_192_3">#REF!*#REF!</definedName>
    <definedName name="SHARED_FORMULA_6_212_6_212_3">#REF!*#REF!</definedName>
    <definedName name="SHARED_FORMULA_6_221_6_221_3">#REF!*#REF!</definedName>
    <definedName name="SHARED_FORMULA_6_238_6_238_3">#REF!*#REF!</definedName>
    <definedName name="SHARED_FORMULA_6_247_6_247_3">#REF!*#REF!</definedName>
    <definedName name="SHARED_FORMULA_6_292_6_292_3">#REF!*#REF!</definedName>
    <definedName name="SHARED_FORMULA_6_311_6_311_3">#REF!*#REF!</definedName>
    <definedName name="SHARED_FORMULA_6_324_6_324_3">#REF!*#REF!</definedName>
    <definedName name="SHARED_FORMULA_6_334_6_334_3">#REF!*#REF!</definedName>
    <definedName name="SHARED_FORMULA_6_354_6_354_3">#REF!*#REF!</definedName>
    <definedName name="SHARED_FORMULA_6_369_6_369_3">#REF!*#REF!</definedName>
    <definedName name="SHARED_FORMULA_6_43_6_43_3">#REF!*#REF!</definedName>
    <definedName name="SHARED_FORMULA_6_473_6_473_3">#REF!*#REF!</definedName>
    <definedName name="SHARED_FORMULA_6_481_6_481_3">#REF!*#REF!</definedName>
    <definedName name="SHARED_FORMULA_6_496_6_496_3">#REF!*#REF!</definedName>
    <definedName name="SHARED_FORMULA_6_543_6_543_3">#REF!*#REF!</definedName>
    <definedName name="SHARED_FORMULA_6_600_6_600_3">#REF!*#REF!</definedName>
    <definedName name="SHARED_FORMULA_6_67_6_67_3">#REF!*#REF!</definedName>
    <definedName name="SHARED_FORMULA_6_77_6_77_3">#REF!*#REF!</definedName>
    <definedName name="SHARED_FORMULA_6_93_6_93_4">ROUND(#REF!*#REF!,2)</definedName>
    <definedName name="SHARED_FORMULA_7_130_7_130_3">#REF!/#REF!*100</definedName>
    <definedName name="SHARED_FORMULA_7_154_7_154_3">#REF!/#REF!*100</definedName>
    <definedName name="SHARED_FORMULA_7_192_7_192_3">#REF!/#REF!*100</definedName>
    <definedName name="SHARED_FORMULA_7_212_7_212_3">#REF!/#REF!*100</definedName>
    <definedName name="SHARED_FORMULA_7_238_7_238_3">#REF!/#REF!*100</definedName>
    <definedName name="SHARED_FORMULA_7_247_7_247_3">#REF!/#REF!*100</definedName>
    <definedName name="SHARED_FORMULA_7_292_7_292_3">#REF!/#REF!*100</definedName>
    <definedName name="SHARED_FORMULA_7_311_7_311_3">#REF!/#REF!*100</definedName>
    <definedName name="SHARED_FORMULA_7_324_7_324_3">#REF!/#REF!*100</definedName>
    <definedName name="SHARED_FORMULA_7_334_7_334_3">#REF!/#REF!*100</definedName>
    <definedName name="SHARED_FORMULA_7_354_7_354_3">#REF!/#REF!*100</definedName>
    <definedName name="SHARED_FORMULA_7_369_7_369_3">#REF!/#REF!*100</definedName>
    <definedName name="SHARED_FORMULA_7_401_7_401_3">#REF!/#REF!*100</definedName>
    <definedName name="SHARED_FORMULA_7_43_7_43_3">#REF!/#REF!*100</definedName>
    <definedName name="SHARED_FORMULA_7_433_7_433_3">#REF!/#REF!*100</definedName>
    <definedName name="SHARED_FORMULA_7_465_7_465_3">#REF!/#REF!*100</definedName>
    <definedName name="SHARED_FORMULA_7_473_7_473_3">#REF!/#REF!*100</definedName>
    <definedName name="SHARED_FORMULA_7_496_7_496_3">#REF!/#REF!*100</definedName>
    <definedName name="SHARED_FORMULA_7_539_7_539_3">#REF!/#REF!*100</definedName>
    <definedName name="SHARED_FORMULA_7_547_7_547_3">#REF!/#REF!*100</definedName>
    <definedName name="SHARED_FORMULA_7_601_7_601_3">#REF!/#REF!*100</definedName>
    <definedName name="SHARED_FORMULA_7_66_7_66_3">#REF!/#REF!*100</definedName>
    <definedName name="SHARED_FORMULA_7_76_7_76_3">#REF!/#REF!*100</definedName>
    <definedName name="SHARED_FORMULA_8_19_8_19_0">#REF!*#REF!</definedName>
    <definedName name="_xlnm.Print_Titles" localSheetId="1">'Cronograma Mensal'!$A:$D</definedName>
    <definedName name="_xlnm.Print_Titles" localSheetId="0">Orçamento!$13:$13</definedName>
    <definedName name="Z_2483EC8A_7597_461B_9CFC_2FA94ACA4DFB_.wvu.FilterData" localSheetId="0" hidden="1">Orçamento!$A$13:$I$20</definedName>
    <definedName name="Z_29968698_A86A_456F_9240_BB3FE00129DB__wvu_FilterData" localSheetId="0">Orçamento!$A$13:$EJ$20</definedName>
    <definedName name="Z_30999B9E_2E65_4663_976F_9A54CE05102E__wvu_FilterData" localSheetId="0">Orçamento!$A$13:$EJ$20</definedName>
    <definedName name="Z_30999B9E_2E65_4663_976F_9A54CE05102E__wvu_PrintArea" localSheetId="1">'Cronograma Mensal'!$A$1:$I$34</definedName>
    <definedName name="Z_30999B9E_2E65_4663_976F_9A54CE05102E__wvu_PrintArea" localSheetId="0">Orçamento!$A$1:$I$26</definedName>
    <definedName name="Z_30999B9E_2E65_4663_976F_9A54CE05102E__wvu_PrintTitles" localSheetId="0">Orçamento!$1:$13</definedName>
    <definedName name="Z_37FA8F07_9D7A_418D_BC30_0AE0C3739A19__wvu_FilterData" localSheetId="0">Orçamento!$A$13:$I$17</definedName>
    <definedName name="Z_37FA8F07_9D7A_418D_BC30_0AE0C3739A19__wvu_PrintArea" localSheetId="1">'Cronograma Mensal'!$A$1:$I$34</definedName>
    <definedName name="Z_3B8348FD_7A00_44FD_ACF5_E6A19592872E_.wvu.Cols" localSheetId="1" hidden="1">'Cronograma Mensal'!$E:$H</definedName>
    <definedName name="Z_3B8348FD_7A00_44FD_ACF5_E6A19592872E_.wvu.Cols" localSheetId="0" hidden="1">Orçamento!$C:$C</definedName>
    <definedName name="Z_3B8348FD_7A00_44FD_ACF5_E6A19592872E_.wvu.FilterData" localSheetId="0" hidden="1">Orçamento!$A$13:$I$20</definedName>
    <definedName name="Z_3B8348FD_7A00_44FD_ACF5_E6A19592872E_.wvu.PrintArea" localSheetId="1" hidden="1">'Cronograma Mensal'!$A$1:$I$35</definedName>
    <definedName name="Z_3B8348FD_7A00_44FD_ACF5_E6A19592872E_.wvu.PrintArea" localSheetId="0" hidden="1">Orçamento!$A$1:$I$26</definedName>
    <definedName name="Z_3B8348FD_7A00_44FD_ACF5_E6A19592872E_.wvu.PrintTitles" localSheetId="1" hidden="1">'Cronograma Mensal'!$A:$D</definedName>
    <definedName name="Z_3B8348FD_7A00_44FD_ACF5_E6A19592872E_.wvu.PrintTitles" localSheetId="0" hidden="1">Orçamento!$13:$13</definedName>
    <definedName name="Z_50160325_FDD6_4995_897D_2F4F0C6430EC__wvu_FilterData" localSheetId="0">Orçamento!$A$13:$I$17</definedName>
    <definedName name="Z_50160325_FDD6_4995_897D_2F4F0C6430EC__wvu_PrintArea" localSheetId="1">'Cronograma Mensal'!$A$1:$I$34</definedName>
    <definedName name="Z_50160325_FDD6_4995_897D_2F4F0C6430EC__wvu_PrintArea" localSheetId="0">Orçamento!$A$1:$I$26</definedName>
    <definedName name="Z_50160325_FDD6_4995_897D_2F4F0C6430EC__wvu_PrintTitles" localSheetId="0">Orçamento!$1:$13</definedName>
    <definedName name="Z_51679F6D_52C9_495E_8CE0_A4AA589D4632__wvu_FilterData" localSheetId="0">Orçamento!$A$13:$I$17</definedName>
    <definedName name="Z_65A89EDC_E2EF_4E49_9370_82AFDB881213__wvu_FilterData" localSheetId="0">Orçamento!$A$13:$I$17</definedName>
    <definedName name="Z_8EC65F00_94CE_4AAC_901F_0F1A78C19FA2__wvu_FilterData" localSheetId="0">Orçamento!$A$13:$I$17</definedName>
    <definedName name="Z_B535EED3_096A_4559_AE37_6359A35C71B4_.wvu.Cols" localSheetId="1" hidden="1">'Cronograma Mensal'!$E:$H</definedName>
    <definedName name="Z_B535EED3_096A_4559_AE37_6359A35C71B4_.wvu.Cols" localSheetId="0" hidden="1">Orçamento!$C:$C,Orçamento!$K:$AL</definedName>
    <definedName name="Z_B535EED3_096A_4559_AE37_6359A35C71B4_.wvu.FilterData" localSheetId="0" hidden="1">Orçamento!$A$13:$EJ$20</definedName>
    <definedName name="Z_B535EED3_096A_4559_AE37_6359A35C71B4_.wvu.PrintArea" localSheetId="1" hidden="1">'Cronograma Mensal'!$A$1:$I$35</definedName>
    <definedName name="Z_B535EED3_096A_4559_AE37_6359A35C71B4_.wvu.PrintArea" localSheetId="0" hidden="1">Orçamento!$A$1:$I$26</definedName>
    <definedName name="Z_B535EED3_096A_4559_AE37_6359A35C71B4_.wvu.PrintTitles" localSheetId="1" hidden="1">'Cronograma Mensal'!$A:$D</definedName>
    <definedName name="Z_B535EED3_096A_4559_AE37_6359A35C71B4_.wvu.PrintTitles" localSheetId="0" hidden="1">Orçamento!$13:$13</definedName>
    <definedName name="Z_CC09A366_C6A3_4857_97A0_64EABF22978D__wvu_FilterData" localSheetId="0">Orçamento!$A$13:$EJ$20</definedName>
    <definedName name="Z_CE6D2F78_279A_48FF_B90B_4CA40BF0D3DA__wvu_FilterData" localSheetId="0">Orçamento!$A$13:$EJ$20</definedName>
    <definedName name="Z_CE6D2F78_279A_48FF_B90B_4CA40BF0D3DA__wvu_PrintArea" localSheetId="1">'Cronograma Mensal'!$A$1:$I$34</definedName>
    <definedName name="Z_CE6D2F78_279A_48FF_B90B_4CA40BF0D3DA__wvu_PrintArea" localSheetId="0">Orçamento!$A$1:$I$26</definedName>
    <definedName name="Z_CE6D2F78_279A_48FF_B90B_4CA40BF0D3DA__wvu_PrintTitles" localSheetId="0">Orçamento!$1:$13</definedName>
  </definedNames>
  <calcPr calcId="181029"/>
  <customWorkbookViews>
    <customWorkbookView name="Erica Sotto - Modo de exibição pessoal" guid="{3B8348FD-7A00-44FD-ACF5-E6A19592872E}" mergeInterval="0" personalView="1" maximized="1" xWindow="-8" yWindow="-8" windowWidth="1616" windowHeight="876" tabRatio="621" activeSheetId="1"/>
    <customWorkbookView name="User - Modo de exibição pessoal" guid="{B535EED3-096A-4559-AE37-6359A35C71B4}" mergeInterval="0" personalView="1" maximized="1" xWindow="-8" yWindow="-8" windowWidth="1936" windowHeight="1056" tabRatio="621" activeSheetId="5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" i="15" l="1"/>
  <c r="D7" i="15"/>
  <c r="E7" i="15"/>
  <c r="A9" i="15"/>
  <c r="D9" i="15"/>
  <c r="B11" i="15"/>
  <c r="D11" i="15"/>
  <c r="A17" i="15"/>
  <c r="B17" i="15" s="1"/>
  <c r="H16" i="1"/>
  <c r="G14" i="1" s="1"/>
  <c r="E15" i="1" l="1"/>
  <c r="G17" i="1" s="1"/>
  <c r="D17" i="15" l="1"/>
  <c r="H9" i="1"/>
  <c r="I17" i="1"/>
  <c r="I14" i="1" l="1"/>
  <c r="I15" i="1"/>
  <c r="C20" i="15"/>
  <c r="I16" i="1"/>
  <c r="H11" i="1" l="1"/>
  <c r="E18" i="15" l="1"/>
  <c r="E20" i="15" s="1"/>
  <c r="E9" i="15"/>
  <c r="E11" i="15"/>
  <c r="D20" i="15"/>
  <c r="D23" i="15" l="1"/>
  <c r="C23" i="15" s="1"/>
  <c r="E23" i="15"/>
</calcChain>
</file>

<file path=xl/sharedStrings.xml><?xml version="1.0" encoding="utf-8"?>
<sst xmlns="http://schemas.openxmlformats.org/spreadsheetml/2006/main" count="39" uniqueCount="35">
  <si>
    <t xml:space="preserve">OBRA: </t>
  </si>
  <si>
    <t xml:space="preserve">Tipo de Intervenção: </t>
  </si>
  <si>
    <t>Área de intervenção:</t>
  </si>
  <si>
    <t>Endereço :</t>
  </si>
  <si>
    <t>Investimento:</t>
  </si>
  <si>
    <t>Ref.</t>
  </si>
  <si>
    <t>Un.</t>
  </si>
  <si>
    <t>Qtd.</t>
  </si>
  <si>
    <t xml:space="preserve">% </t>
  </si>
  <si>
    <t>%</t>
  </si>
  <si>
    <t>R$</t>
  </si>
  <si>
    <t>01.01</t>
  </si>
  <si>
    <t>01.01.01</t>
  </si>
  <si>
    <t>TAB.  REF.:</t>
  </si>
  <si>
    <t>Item</t>
  </si>
  <si>
    <t>Descrição</t>
  </si>
  <si>
    <t>Peso</t>
  </si>
  <si>
    <t>Valor do Serviço</t>
  </si>
  <si>
    <t>Sub-Total</t>
  </si>
  <si>
    <t>Total Geral</t>
  </si>
  <si>
    <t>Código</t>
  </si>
  <si>
    <t>Custo Total</t>
  </si>
  <si>
    <t>Invest./Área:</t>
  </si>
  <si>
    <t>Descrição dos Serviços</t>
  </si>
  <si>
    <t xml:space="preserve">Custo un. </t>
  </si>
  <si>
    <t>TOTAL GERAL</t>
  </si>
  <si>
    <t>ARENA VILA DA PAZ</t>
  </si>
  <si>
    <t>Rua Paquequer esquina com Rua Panaçu - Vila da Paz, Itapevi - SP</t>
  </si>
  <si>
    <t>Gramado Sintético</t>
  </si>
  <si>
    <t>COTAÇÃO 01</t>
  </si>
  <si>
    <t>Cotação</t>
  </si>
  <si>
    <t>Fornecimento e Instalação de Gramado Sintético com
50mm de altura em arena com 4150m2 e 71,50m2 de
demarcações brancas</t>
  </si>
  <si>
    <t>GRAMADO SINTÉTICO</t>
  </si>
  <si>
    <t>COTAÇÕES</t>
  </si>
  <si>
    <t>ARENA - VILA DA PAZ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</si>
</sst>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(&quot;R$ &quot;* #,##0.00_);_(&quot;R$ &quot;* \(#,##0.00\);_(&quot;R$ &quot;* \-??_);_(@_)"/>
    <numFmt numFmtId="167" formatCode="* #,##0.00\ ;* \(#,##0.00\);* \-#\ ;@\ "/>
    <numFmt numFmtId="168" formatCode="0.0000"/>
    <numFmt numFmtId="169" formatCode="_(* #,##0.00_);_(* \(#,##0.00\);_(* \-??_);_(@_)"/>
    <numFmt numFmtId="170" formatCode="00"/>
    <numFmt numFmtId="171" formatCode="_-* #,##0.00_-;\-* #,##0.00_-;_-* \-??_-;_-@_-"/>
    <numFmt numFmtId="172" formatCode="&quot;R$ &quot;#,##0.00"/>
    <numFmt numFmtId="173" formatCode="&quot;Mês&quot;\ ##"/>
    <numFmt numFmtId="174" formatCode="##,##0.00\ &quot;m2&quot;"/>
    <numFmt numFmtId="175" formatCode="&quot;R$&quot;\ #,##0.00"/>
    <numFmt numFmtId="176" formatCode="&quot;R$ &quot;#,##0.00\ &quot;/ m2&quot;"/>
    <numFmt numFmtId="177" formatCode="&quot; R$ &quot;#,##0.00\ &quot;/ m2&quot;"/>
    <numFmt numFmtId="178" formatCode="&quot;MÊS&quot;\ ##"/>
    <numFmt numFmtId="179" formatCode="_(&quot;R$ &quot;#,##0.00_);_(&quot;R$ &quot;\(#,##0.00\);_(&quot;R$ &quot;\ \-??_);_(@_)"/>
    <numFmt numFmtId="180" formatCode="&quot; R$ &quot;* #,##0.00\ ;&quot; R$ &quot;* \(#,##0.00\);&quot; R$ &quot;* \-#\ ;@\ "/>
  </numFmts>
  <fonts count="41" x14ac:knownFonts="1">
    <font>
      <sz val="10"/>
      <name val="Arial"/>
      <family val="2"/>
    </font>
    <font>
      <sz val="10"/>
      <name val="Arial"/>
    </font>
    <font>
      <sz val="10"/>
      <name val="Times New Roman"/>
      <family val="1"/>
    </font>
    <font>
      <b/>
      <sz val="2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hadow/>
      <sz val="14"/>
      <name val="Arial"/>
      <family val="2"/>
    </font>
    <font>
      <sz val="10"/>
      <color indexed="10"/>
      <name val="Arial"/>
      <family val="2"/>
    </font>
    <font>
      <shadow/>
      <sz val="10"/>
      <name val="Arial"/>
      <family val="2"/>
    </font>
    <font>
      <sz val="12"/>
      <name val="Arial"/>
      <family val="2"/>
    </font>
    <font>
      <b/>
      <sz val="11.5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indexed="62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hadow/>
      <sz val="10"/>
      <name val="Arial"/>
      <family val="2"/>
    </font>
    <font>
      <b/>
      <sz val="9"/>
      <name val="Arial"/>
      <family val="2"/>
    </font>
    <font>
      <sz val="15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62"/>
      <name val="Arial"/>
      <family val="2"/>
    </font>
    <font>
      <sz val="10"/>
      <color indexed="8"/>
      <name val="Arial"/>
      <family val="2"/>
    </font>
    <font>
      <b/>
      <sz val="1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indexed="8"/>
      <name val="Calibri"/>
      <family val="2"/>
      <scheme val="minor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b/>
      <sz val="16"/>
      <color theme="0"/>
      <name val="Arial"/>
      <family val="2"/>
    </font>
    <font>
      <b/>
      <sz val="15"/>
      <color theme="0"/>
      <name val="Arial"/>
      <family val="2"/>
    </font>
    <font>
      <b/>
      <sz val="12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3" tint="-0.499984740745262"/>
        <bgColor indexed="31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C5D9F1"/>
        <bgColor indexed="26"/>
      </patternFill>
    </fill>
  </fills>
  <borders count="60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hair">
        <color indexed="64"/>
      </bottom>
      <diagonal/>
    </border>
    <border>
      <left/>
      <right style="medium">
        <color indexed="8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72">
    <xf numFmtId="0" fontId="0" fillId="0" borderId="0"/>
    <xf numFmtId="0" fontId="24" fillId="0" borderId="0" applyNumberFormat="0"/>
    <xf numFmtId="0" fontId="24" fillId="0" borderId="0"/>
    <xf numFmtId="166" fontId="24" fillId="0" borderId="0"/>
    <xf numFmtId="166" fontId="24" fillId="0" borderId="0"/>
    <xf numFmtId="166" fontId="24" fillId="0" borderId="0"/>
    <xf numFmtId="180" fontId="24" fillId="0" borderId="0"/>
    <xf numFmtId="166" fontId="24" fillId="0" borderId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6" fontId="24" fillId="0" borderId="0"/>
    <xf numFmtId="180" fontId="24" fillId="0" borderId="0"/>
    <xf numFmtId="166" fontId="24" fillId="0" borderId="0"/>
    <xf numFmtId="44" fontId="33" fillId="0" borderId="0" applyFont="0" applyFill="0" applyBorder="0" applyAlignment="0" applyProtection="0"/>
    <xf numFmtId="0" fontId="34" fillId="0" borderId="0"/>
    <xf numFmtId="0" fontId="24" fillId="0" borderId="0"/>
    <xf numFmtId="0" fontId="34" fillId="0" borderId="0"/>
    <xf numFmtId="0" fontId="1" fillId="0" borderId="0"/>
    <xf numFmtId="0" fontId="24" fillId="0" borderId="0"/>
    <xf numFmtId="0" fontId="31" fillId="0" borderId="0"/>
    <xf numFmtId="0" fontId="24" fillId="0" borderId="0"/>
    <xf numFmtId="0" fontId="24" fillId="0" borderId="0"/>
    <xf numFmtId="0" fontId="33" fillId="0" borderId="0"/>
    <xf numFmtId="0" fontId="29" fillId="0" borderId="0"/>
    <xf numFmtId="0" fontId="16" fillId="0" borderId="0"/>
    <xf numFmtId="0" fontId="34" fillId="0" borderId="0"/>
    <xf numFmtId="0" fontId="34" fillId="0" borderId="0"/>
    <xf numFmtId="0" fontId="16" fillId="0" borderId="0"/>
    <xf numFmtId="0" fontId="34" fillId="0" borderId="0"/>
    <xf numFmtId="0" fontId="30" fillId="0" borderId="0"/>
    <xf numFmtId="0" fontId="16" fillId="0" borderId="0"/>
    <xf numFmtId="0" fontId="16" fillId="0" borderId="0"/>
    <xf numFmtId="0" fontId="16" fillId="0" borderId="0"/>
    <xf numFmtId="0" fontId="24" fillId="0" borderId="0"/>
    <xf numFmtId="0" fontId="1" fillId="0" borderId="0"/>
    <xf numFmtId="0" fontId="24" fillId="0" borderId="0"/>
    <xf numFmtId="0" fontId="32" fillId="0" borderId="0"/>
    <xf numFmtId="0" fontId="32" fillId="0" borderId="0"/>
    <xf numFmtId="0" fontId="24" fillId="0" borderId="0"/>
    <xf numFmtId="0" fontId="1" fillId="0" borderId="0"/>
    <xf numFmtId="0" fontId="24" fillId="0" borderId="0"/>
    <xf numFmtId="0" fontId="26" fillId="0" borderId="0"/>
    <xf numFmtId="0" fontId="16" fillId="0" borderId="0"/>
    <xf numFmtId="0" fontId="24" fillId="0" borderId="0"/>
    <xf numFmtId="0" fontId="32" fillId="0" borderId="0"/>
    <xf numFmtId="0" fontId="29" fillId="0" borderId="0"/>
    <xf numFmtId="0" fontId="16" fillId="0" borderId="0"/>
    <xf numFmtId="0" fontId="34" fillId="0" borderId="0"/>
    <xf numFmtId="0" fontId="33" fillId="0" borderId="0"/>
    <xf numFmtId="0" fontId="33" fillId="0" borderId="0"/>
    <xf numFmtId="0" fontId="34" fillId="0" borderId="0"/>
    <xf numFmtId="0" fontId="24" fillId="0" borderId="0"/>
    <xf numFmtId="0" fontId="24" fillId="0" borderId="0"/>
    <xf numFmtId="9" fontId="24" fillId="0" borderId="0"/>
    <xf numFmtId="9" fontId="24" fillId="0" borderId="0"/>
    <xf numFmtId="9" fontId="24" fillId="0" borderId="0"/>
    <xf numFmtId="9" fontId="28" fillId="0" borderId="0" applyFont="0" applyFill="0" applyBorder="0" applyAlignment="0" applyProtection="0"/>
    <xf numFmtId="9" fontId="24" fillId="0" borderId="0"/>
    <xf numFmtId="167" fontId="24" fillId="0" borderId="0"/>
    <xf numFmtId="169" fontId="24" fillId="0" borderId="0"/>
    <xf numFmtId="169" fontId="24" fillId="0" borderId="0"/>
    <xf numFmtId="167" fontId="24" fillId="0" borderId="0"/>
    <xf numFmtId="165" fontId="28" fillId="0" borderId="0" applyFont="0" applyFill="0" applyBorder="0" applyAlignment="0" applyProtection="0"/>
    <xf numFmtId="169" fontId="24" fillId="0" borderId="0"/>
    <xf numFmtId="0" fontId="2" fillId="0" borderId="1">
      <alignment horizontal="left" wrapText="1"/>
    </xf>
    <xf numFmtId="169" fontId="24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24" fillId="0" borderId="0"/>
    <xf numFmtId="165" fontId="24" fillId="0" borderId="0" applyFill="0" applyBorder="0" applyAlignment="0" applyProtection="0"/>
  </cellStyleXfs>
  <cellXfs count="268">
    <xf numFmtId="0" fontId="0" fillId="0" borderId="0" xfId="0"/>
    <xf numFmtId="49" fontId="36" fillId="3" borderId="9" xfId="2" applyNumberFormat="1" applyFont="1" applyFill="1" applyBorder="1" applyAlignment="1" applyProtection="1">
      <alignment horizontal="center" vertical="center"/>
      <protection hidden="1"/>
    </xf>
    <xf numFmtId="49" fontId="0" fillId="0" borderId="26" xfId="0" applyNumberFormat="1" applyFont="1" applyFill="1" applyBorder="1" applyAlignment="1" applyProtection="1">
      <alignment horizontal="center" vertical="center"/>
      <protection hidden="1"/>
    </xf>
    <xf numFmtId="0" fontId="0" fillId="0" borderId="27" xfId="2" applyNumberFormat="1" applyFont="1" applyFill="1" applyBorder="1" applyAlignment="1" applyProtection="1">
      <alignment horizontal="center" vertical="center"/>
      <protection hidden="1"/>
    </xf>
    <xf numFmtId="166" fontId="0" fillId="0" borderId="27" xfId="3" applyFont="1" applyFill="1" applyBorder="1" applyAlignment="1" applyProtection="1">
      <alignment horizontal="right" vertical="center"/>
      <protection hidden="1"/>
    </xf>
    <xf numFmtId="0" fontId="0" fillId="0" borderId="3" xfId="2" applyFont="1" applyBorder="1" applyAlignment="1" applyProtection="1">
      <alignment vertical="center"/>
      <protection hidden="1"/>
    </xf>
    <xf numFmtId="0" fontId="0" fillId="2" borderId="0" xfId="2" applyFont="1" applyFill="1" applyBorder="1" applyAlignment="1" applyProtection="1">
      <alignment vertical="center"/>
      <protection hidden="1"/>
    </xf>
    <xf numFmtId="0" fontId="4" fillId="2" borderId="0" xfId="2" applyFont="1" applyFill="1" applyBorder="1" applyAlignment="1" applyProtection="1">
      <alignment vertical="center"/>
      <protection hidden="1"/>
    </xf>
    <xf numFmtId="0" fontId="0" fillId="0" borderId="0" xfId="2" applyFont="1" applyFill="1" applyBorder="1" applyAlignment="1" applyProtection="1">
      <alignment vertical="center"/>
      <protection hidden="1"/>
    </xf>
    <xf numFmtId="0" fontId="0" fillId="0" borderId="0" xfId="2" applyFont="1" applyBorder="1" applyAlignment="1" applyProtection="1">
      <alignment vertical="center"/>
      <protection hidden="1"/>
    </xf>
    <xf numFmtId="0" fontId="0" fillId="0" borderId="0" xfId="2" applyFont="1" applyFill="1" applyBorder="1" applyAlignment="1" applyProtection="1">
      <alignment horizontal="center" vertical="center"/>
      <protection hidden="1"/>
    </xf>
    <xf numFmtId="0" fontId="7" fillId="0" borderId="0" xfId="2" applyFont="1" applyFill="1" applyBorder="1" applyAlignment="1" applyProtection="1">
      <alignment vertical="center"/>
      <protection hidden="1"/>
    </xf>
    <xf numFmtId="0" fontId="5" fillId="0" borderId="0" xfId="2" applyFont="1" applyBorder="1" applyAlignment="1" applyProtection="1">
      <alignment horizontal="center" vertical="center" wrapText="1"/>
      <protection hidden="1"/>
    </xf>
    <xf numFmtId="4" fontId="5" fillId="0" borderId="0" xfId="2" applyNumberFormat="1" applyFont="1" applyFill="1" applyBorder="1" applyAlignment="1" applyProtection="1">
      <alignment horizontal="center" vertical="center" wrapText="1"/>
      <protection hidden="1"/>
    </xf>
    <xf numFmtId="0" fontId="5" fillId="0" borderId="4" xfId="2" applyFont="1" applyBorder="1" applyAlignment="1" applyProtection="1">
      <alignment vertical="center" wrapText="1"/>
      <protection hidden="1"/>
    </xf>
    <xf numFmtId="0" fontId="5" fillId="0" borderId="0" xfId="2" applyFont="1" applyFill="1" applyBorder="1" applyAlignment="1" applyProtection="1">
      <alignment vertical="center"/>
      <protection hidden="1"/>
    </xf>
    <xf numFmtId="0" fontId="5" fillId="0" borderId="0" xfId="2" applyFont="1" applyBorder="1" applyAlignment="1" applyProtection="1">
      <alignment vertical="center"/>
      <protection hidden="1"/>
    </xf>
    <xf numFmtId="0" fontId="9" fillId="0" borderId="0" xfId="2" applyFont="1" applyFill="1" applyBorder="1" applyAlignment="1" applyProtection="1">
      <alignment vertical="center"/>
      <protection hidden="1"/>
    </xf>
    <xf numFmtId="168" fontId="5" fillId="0" borderId="0" xfId="2" applyNumberFormat="1" applyFont="1" applyBorder="1" applyAlignment="1" applyProtection="1">
      <alignment horizontal="center" vertical="center" wrapText="1"/>
      <protection hidden="1"/>
    </xf>
    <xf numFmtId="0" fontId="5" fillId="0" borderId="4" xfId="2" applyFont="1" applyBorder="1" applyAlignment="1" applyProtection="1">
      <alignment horizontal="left" vertical="center"/>
      <protection hidden="1"/>
    </xf>
    <xf numFmtId="0" fontId="5" fillId="0" borderId="0" xfId="2" applyFont="1" applyFill="1" applyBorder="1" applyAlignment="1" applyProtection="1">
      <alignment horizontal="left" vertical="center" wrapText="1"/>
      <protection hidden="1"/>
    </xf>
    <xf numFmtId="0" fontId="5" fillId="0" borderId="0" xfId="2" applyFont="1" applyBorder="1" applyAlignment="1" applyProtection="1">
      <alignment horizontal="left" vertical="center" wrapText="1"/>
      <protection hidden="1"/>
    </xf>
    <xf numFmtId="0" fontId="5" fillId="0" borderId="4" xfId="2" applyFont="1" applyBorder="1" applyAlignment="1" applyProtection="1">
      <alignment vertical="center"/>
      <protection hidden="1"/>
    </xf>
    <xf numFmtId="174" fontId="5" fillId="0" borderId="0" xfId="3" applyNumberFormat="1" applyFont="1" applyFill="1" applyBorder="1" applyAlignment="1" applyProtection="1">
      <alignment horizontal="center" vertical="center" wrapText="1"/>
      <protection hidden="1"/>
    </xf>
    <xf numFmtId="166" fontId="5" fillId="0" borderId="0" xfId="2" applyNumberFormat="1" applyFont="1" applyBorder="1" applyAlignment="1" applyProtection="1">
      <alignment horizontal="center" vertical="center" wrapText="1"/>
      <protection hidden="1"/>
    </xf>
    <xf numFmtId="175" fontId="5" fillId="0" borderId="0" xfId="2" applyNumberFormat="1" applyFont="1" applyBorder="1" applyAlignment="1" applyProtection="1">
      <alignment horizontal="center" vertical="center" wrapText="1"/>
      <protection hidden="1"/>
    </xf>
    <xf numFmtId="166" fontId="5" fillId="0" borderId="0" xfId="3" applyFont="1" applyFill="1" applyBorder="1" applyAlignment="1" applyProtection="1">
      <alignment horizontal="center" vertical="center" wrapText="1"/>
      <protection hidden="1"/>
    </xf>
    <xf numFmtId="0" fontId="5" fillId="0" borderId="4" xfId="2" applyFont="1" applyBorder="1" applyAlignment="1" applyProtection="1">
      <alignment horizontal="left" vertical="center" wrapText="1"/>
      <protection hidden="1"/>
    </xf>
    <xf numFmtId="0" fontId="10" fillId="0" borderId="0" xfId="2" applyFont="1" applyBorder="1" applyAlignment="1" applyProtection="1">
      <alignment horizontal="center" vertical="center" wrapText="1"/>
      <protection hidden="1"/>
    </xf>
    <xf numFmtId="4" fontId="5" fillId="0" borderId="0" xfId="2" applyNumberFormat="1" applyFont="1" applyBorder="1" applyAlignment="1" applyProtection="1">
      <alignment horizontal="center" vertical="center" wrapText="1"/>
      <protection hidden="1"/>
    </xf>
    <xf numFmtId="0" fontId="5" fillId="0" borderId="17" xfId="2" applyFont="1" applyBorder="1" applyAlignment="1" applyProtection="1">
      <alignment vertical="center"/>
      <protection hidden="1"/>
    </xf>
    <xf numFmtId="0" fontId="9" fillId="0" borderId="18" xfId="2" applyFont="1" applyFill="1" applyBorder="1" applyAlignment="1" applyProtection="1">
      <alignment vertical="center"/>
      <protection hidden="1"/>
    </xf>
    <xf numFmtId="0" fontId="5" fillId="0" borderId="18" xfId="2" applyFont="1" applyFill="1" applyBorder="1" applyAlignment="1" applyProtection="1">
      <alignment vertical="center"/>
      <protection hidden="1"/>
    </xf>
    <xf numFmtId="176" fontId="5" fillId="0" borderId="18" xfId="3" applyNumberFormat="1" applyFont="1" applyFill="1" applyBorder="1" applyAlignment="1" applyProtection="1">
      <alignment horizontal="center" vertical="center" wrapText="1"/>
      <protection hidden="1"/>
    </xf>
    <xf numFmtId="0" fontId="0" fillId="0" borderId="4" xfId="2" applyFont="1" applyBorder="1" applyAlignment="1" applyProtection="1">
      <alignment vertical="center" wrapText="1"/>
      <protection hidden="1"/>
    </xf>
    <xf numFmtId="0" fontId="0" fillId="0" borderId="0" xfId="2" applyFont="1" applyBorder="1" applyAlignment="1" applyProtection="1">
      <alignment vertical="center" wrapText="1"/>
      <protection hidden="1"/>
    </xf>
    <xf numFmtId="0" fontId="0" fillId="0" borderId="0" xfId="2" applyFont="1" applyFill="1" applyBorder="1" applyAlignment="1" applyProtection="1">
      <alignment vertical="center" wrapText="1"/>
      <protection hidden="1"/>
    </xf>
    <xf numFmtId="0" fontId="0" fillId="0" borderId="0" xfId="2" applyFont="1" applyBorder="1" applyAlignment="1" applyProtection="1">
      <alignment horizontal="left" vertical="center" wrapText="1"/>
      <protection hidden="1"/>
    </xf>
    <xf numFmtId="0" fontId="0" fillId="0" borderId="0" xfId="2" applyFont="1" applyBorder="1" applyAlignment="1" applyProtection="1">
      <alignment horizontal="center" vertical="center" wrapText="1"/>
      <protection hidden="1"/>
    </xf>
    <xf numFmtId="4" fontId="0" fillId="0" borderId="0" xfId="2" applyNumberFormat="1" applyFont="1" applyFill="1" applyBorder="1" applyAlignment="1" applyProtection="1">
      <alignment horizontal="center" vertical="center" wrapText="1"/>
      <protection hidden="1"/>
    </xf>
    <xf numFmtId="0" fontId="36" fillId="3" borderId="6" xfId="2" applyFont="1" applyFill="1" applyBorder="1" applyAlignment="1" applyProtection="1">
      <alignment horizontal="center" vertical="center" wrapText="1"/>
      <protection hidden="1"/>
    </xf>
    <xf numFmtId="0" fontId="36" fillId="3" borderId="10" xfId="2" applyFont="1" applyFill="1" applyBorder="1" applyAlignment="1" applyProtection="1">
      <alignment horizontal="left" vertical="center" wrapText="1"/>
      <protection hidden="1"/>
    </xf>
    <xf numFmtId="0" fontId="36" fillId="3" borderId="11" xfId="2" applyFont="1" applyFill="1" applyBorder="1" applyAlignment="1" applyProtection="1">
      <alignment horizontal="center" vertical="center" wrapText="1"/>
      <protection hidden="1"/>
    </xf>
    <xf numFmtId="4" fontId="36" fillId="5" borderId="10" xfId="2" applyNumberFormat="1" applyFont="1" applyFill="1" applyBorder="1" applyAlignment="1" applyProtection="1">
      <alignment horizontal="center" vertical="center" wrapText="1"/>
      <protection hidden="1"/>
    </xf>
    <xf numFmtId="4" fontId="36" fillId="3" borderId="11" xfId="2" applyNumberFormat="1" applyFont="1" applyFill="1" applyBorder="1" applyAlignment="1" applyProtection="1">
      <alignment horizontal="center" vertical="center" wrapText="1"/>
      <protection hidden="1"/>
    </xf>
    <xf numFmtId="166" fontId="36" fillId="3" borderId="11" xfId="3" applyFont="1" applyFill="1" applyBorder="1" applyAlignment="1" applyProtection="1">
      <alignment horizontal="center" vertical="center" wrapText="1"/>
      <protection hidden="1"/>
    </xf>
    <xf numFmtId="168" fontId="36" fillId="3" borderId="11" xfId="2" applyNumberFormat="1" applyFont="1" applyFill="1" applyBorder="1" applyAlignment="1" applyProtection="1">
      <alignment horizontal="center" vertical="center" wrapText="1"/>
      <protection hidden="1"/>
    </xf>
    <xf numFmtId="10" fontId="12" fillId="0" borderId="0" xfId="53" applyNumberFormat="1" applyFont="1" applyFill="1" applyBorder="1" applyAlignment="1" applyProtection="1">
      <alignment horizontal="center" vertical="center"/>
      <protection hidden="1"/>
    </xf>
    <xf numFmtId="169" fontId="12" fillId="0" borderId="0" xfId="65" applyNumberFormat="1" applyFont="1" applyFill="1" applyBorder="1" applyAlignment="1" applyProtection="1">
      <alignment horizontal="center" vertical="center"/>
      <protection hidden="1"/>
    </xf>
    <xf numFmtId="0" fontId="12" fillId="0" borderId="0" xfId="2" applyFont="1" applyFill="1" applyBorder="1" applyAlignment="1" applyProtection="1">
      <alignment vertical="center"/>
      <protection hidden="1"/>
    </xf>
    <xf numFmtId="170" fontId="13" fillId="7" borderId="8" xfId="2" applyNumberFormat="1" applyFont="1" applyFill="1" applyBorder="1" applyAlignment="1" applyProtection="1">
      <alignment horizontal="center" vertical="center" wrapText="1"/>
      <protection hidden="1"/>
    </xf>
    <xf numFmtId="0" fontId="13" fillId="4" borderId="8" xfId="2" applyFont="1" applyFill="1" applyBorder="1" applyAlignment="1" applyProtection="1">
      <alignment horizontal="left" vertical="center" wrapText="1"/>
      <protection hidden="1"/>
    </xf>
    <xf numFmtId="166" fontId="13" fillId="4" borderId="8" xfId="2" applyNumberFormat="1" applyFont="1" applyFill="1" applyBorder="1" applyAlignment="1" applyProtection="1">
      <alignment horizontal="centerContinuous" vertical="center" wrapText="1"/>
      <protection hidden="1"/>
    </xf>
    <xf numFmtId="166" fontId="13" fillId="4" borderId="8" xfId="3" applyFont="1" applyFill="1" applyBorder="1" applyAlignment="1" applyProtection="1">
      <alignment horizontal="centerContinuous" vertical="center" wrapText="1"/>
      <protection hidden="1"/>
    </xf>
    <xf numFmtId="10" fontId="13" fillId="4" borderId="8" xfId="53" applyNumberFormat="1" applyFont="1" applyFill="1" applyBorder="1" applyAlignment="1" applyProtection="1">
      <alignment horizontal="center" vertical="center" wrapText="1"/>
      <protection hidden="1"/>
    </xf>
    <xf numFmtId="0" fontId="14" fillId="0" borderId="0" xfId="2" applyFont="1" applyFill="1" applyBorder="1" applyAlignment="1" applyProtection="1">
      <alignment horizontal="center" vertical="center"/>
      <protection hidden="1"/>
    </xf>
    <xf numFmtId="0" fontId="4" fillId="0" borderId="16" xfId="2" applyFont="1" applyFill="1" applyBorder="1" applyAlignment="1" applyProtection="1">
      <alignment horizontal="center" vertical="center" wrapText="1"/>
      <protection hidden="1"/>
    </xf>
    <xf numFmtId="0" fontId="4" fillId="0" borderId="16" xfId="2" applyFont="1" applyBorder="1" applyAlignment="1" applyProtection="1">
      <alignment horizontal="left" vertical="center" wrapText="1"/>
      <protection hidden="1"/>
    </xf>
    <xf numFmtId="166" fontId="4" fillId="0" borderId="16" xfId="3" applyFont="1" applyFill="1" applyBorder="1" applyAlignment="1" applyProtection="1">
      <alignment horizontal="centerContinuous" vertical="center"/>
      <protection hidden="1"/>
    </xf>
    <xf numFmtId="10" fontId="4" fillId="0" borderId="58" xfId="53" applyNumberFormat="1" applyFont="1" applyFill="1" applyBorder="1" applyAlignment="1" applyProtection="1">
      <alignment horizontal="center" vertical="center" wrapText="1"/>
      <protection hidden="1"/>
    </xf>
    <xf numFmtId="10" fontId="0" fillId="0" borderId="0" xfId="53" applyNumberFormat="1" applyFont="1" applyFill="1" applyBorder="1" applyAlignment="1" applyProtection="1">
      <alignment horizontal="center" vertical="center"/>
      <protection hidden="1"/>
    </xf>
    <xf numFmtId="169" fontId="0" fillId="0" borderId="0" xfId="65" applyNumberFormat="1" applyFont="1" applyFill="1" applyBorder="1" applyAlignment="1" applyProtection="1">
      <alignment vertical="center"/>
      <protection hidden="1"/>
    </xf>
    <xf numFmtId="0" fontId="0" fillId="0" borderId="27" xfId="0" applyFont="1" applyFill="1" applyBorder="1" applyAlignment="1" applyProtection="1">
      <alignment horizontal="center" vertical="center"/>
      <protection hidden="1"/>
    </xf>
    <xf numFmtId="0" fontId="0" fillId="0" borderId="27" xfId="0" applyFont="1" applyFill="1" applyBorder="1" applyAlignment="1" applyProtection="1">
      <alignment horizontal="left" vertical="center" wrapText="1"/>
      <protection hidden="1"/>
    </xf>
    <xf numFmtId="4" fontId="0" fillId="0" borderId="27" xfId="0" applyNumberFormat="1" applyFont="1" applyFill="1" applyBorder="1" applyAlignment="1" applyProtection="1">
      <alignment horizontal="center" vertical="center"/>
      <protection hidden="1"/>
    </xf>
    <xf numFmtId="4" fontId="24" fillId="0" borderId="27" xfId="51" applyNumberFormat="1" applyFont="1" applyFill="1" applyBorder="1" applyAlignment="1" applyProtection="1">
      <alignment horizontal="center" vertical="center"/>
      <protection hidden="1"/>
    </xf>
    <xf numFmtId="10" fontId="0" fillId="0" borderId="59" xfId="53" applyNumberFormat="1" applyFont="1" applyFill="1" applyBorder="1" applyAlignment="1" applyProtection="1">
      <alignment horizontal="center" vertical="center"/>
      <protection hidden="1"/>
    </xf>
    <xf numFmtId="0" fontId="36" fillId="3" borderId="20" xfId="2" applyFont="1" applyFill="1" applyBorder="1" applyAlignment="1" applyProtection="1">
      <alignment vertical="center"/>
      <protection hidden="1"/>
    </xf>
    <xf numFmtId="0" fontId="36" fillId="3" borderId="24" xfId="2" applyFont="1" applyFill="1" applyBorder="1" applyAlignment="1" applyProtection="1">
      <alignment vertical="center"/>
      <protection hidden="1"/>
    </xf>
    <xf numFmtId="0" fontId="36" fillId="3" borderId="8" xfId="2" applyFont="1" applyFill="1" applyBorder="1" applyAlignment="1" applyProtection="1">
      <alignment horizontal="left" vertical="center"/>
      <protection hidden="1"/>
    </xf>
    <xf numFmtId="0" fontId="36" fillId="3" borderId="8" xfId="2" applyFont="1" applyFill="1" applyBorder="1" applyAlignment="1" applyProtection="1">
      <alignment horizontal="center" vertical="center"/>
      <protection hidden="1"/>
    </xf>
    <xf numFmtId="4" fontId="36" fillId="5" borderId="25" xfId="2" applyNumberFormat="1" applyFont="1" applyFill="1" applyBorder="1" applyAlignment="1" applyProtection="1">
      <alignment horizontal="center" vertical="center"/>
      <protection hidden="1"/>
    </xf>
    <xf numFmtId="9" fontId="37" fillId="3" borderId="8" xfId="2" applyNumberFormat="1" applyFont="1" applyFill="1" applyBorder="1" applyAlignment="1" applyProtection="1">
      <alignment horizontal="center" vertical="center" wrapText="1"/>
      <protection hidden="1"/>
    </xf>
    <xf numFmtId="0" fontId="37" fillId="0" borderId="0" xfId="2" applyFont="1" applyFill="1" applyBorder="1" applyAlignment="1" applyProtection="1">
      <alignment vertical="center"/>
      <protection hidden="1"/>
    </xf>
    <xf numFmtId="0" fontId="17" fillId="0" borderId="0" xfId="2" applyFont="1" applyFill="1" applyAlignment="1" applyProtection="1">
      <alignment horizontal="centerContinuous" vertical="center"/>
      <protection hidden="1"/>
    </xf>
    <xf numFmtId="0" fontId="17" fillId="0" borderId="0" xfId="2" applyFont="1" applyAlignment="1" applyProtection="1">
      <alignment horizontal="right" vertical="center"/>
      <protection hidden="1"/>
    </xf>
    <xf numFmtId="10" fontId="17" fillId="0" borderId="0" xfId="2" applyNumberFormat="1" applyFont="1" applyAlignment="1" applyProtection="1">
      <alignment horizontal="center" vertical="center"/>
      <protection hidden="1"/>
    </xf>
    <xf numFmtId="0" fontId="4" fillId="0" borderId="0" xfId="2" applyFont="1" applyFill="1" applyBorder="1" applyAlignment="1" applyProtection="1">
      <alignment horizontal="centerContinuous" vertical="center" wrapText="1"/>
      <protection hidden="1"/>
    </xf>
    <xf numFmtId="0" fontId="21" fillId="0" borderId="0" xfId="2" applyFont="1" applyFill="1" applyBorder="1" applyAlignment="1" applyProtection="1">
      <alignment horizontal="centerContinuous" vertical="center" wrapText="1"/>
      <protection hidden="1"/>
    </xf>
    <xf numFmtId="0" fontId="5" fillId="0" borderId="0" xfId="2" applyFont="1" applyFill="1" applyBorder="1" applyAlignment="1" applyProtection="1">
      <alignment horizontal="centerContinuous" vertical="center" wrapText="1"/>
      <protection hidden="1"/>
    </xf>
    <xf numFmtId="0" fontId="17" fillId="0" borderId="0" xfId="2" applyFont="1" applyFill="1" applyAlignment="1" applyProtection="1">
      <alignment horizontal="centerContinuous" vertical="center" wrapText="1"/>
      <protection hidden="1"/>
    </xf>
    <xf numFmtId="4" fontId="17" fillId="0" borderId="0" xfId="2" applyNumberFormat="1" applyFont="1" applyFill="1" applyAlignment="1" applyProtection="1">
      <alignment horizontal="centerContinuous" vertical="center" wrapText="1"/>
      <protection hidden="1"/>
    </xf>
    <xf numFmtId="0" fontId="18" fillId="0" borderId="0" xfId="2" applyFont="1" applyBorder="1" applyAlignment="1" applyProtection="1">
      <alignment vertical="center"/>
      <protection hidden="1"/>
    </xf>
    <xf numFmtId="0" fontId="18" fillId="0" borderId="0" xfId="2" applyFont="1" applyFill="1" applyBorder="1" applyAlignment="1" applyProtection="1">
      <alignment horizontal="center" vertical="center" wrapText="1"/>
      <protection hidden="1"/>
    </xf>
    <xf numFmtId="0" fontId="17" fillId="0" borderId="0" xfId="2" applyFont="1" applyBorder="1" applyAlignment="1" applyProtection="1">
      <alignment horizontal="center" vertical="center"/>
      <protection hidden="1"/>
    </xf>
    <xf numFmtId="0" fontId="17" fillId="0" borderId="0" xfId="2" applyFont="1" applyAlignment="1" applyProtection="1">
      <alignment horizontal="center" vertical="center"/>
      <protection hidden="1"/>
    </xf>
    <xf numFmtId="4" fontId="17" fillId="0" borderId="0" xfId="2" applyNumberFormat="1" applyFont="1" applyFill="1" applyBorder="1" applyAlignment="1" applyProtection="1">
      <alignment horizontal="center" vertical="center"/>
      <protection hidden="1"/>
    </xf>
    <xf numFmtId="0" fontId="17" fillId="0" borderId="0" xfId="2" applyFont="1" applyBorder="1" applyAlignment="1" applyProtection="1">
      <alignment horizontal="right" vertical="center"/>
      <protection hidden="1"/>
    </xf>
    <xf numFmtId="39" fontId="23" fillId="0" borderId="0" xfId="71" applyNumberFormat="1" applyFont="1" applyAlignment="1" applyProtection="1">
      <alignment horizontal="center" vertical="center"/>
      <protection hidden="1"/>
    </xf>
    <xf numFmtId="0" fontId="24" fillId="0" borderId="0" xfId="2" applyFont="1" applyAlignment="1" applyProtection="1">
      <alignment horizontal="center" vertical="center"/>
      <protection hidden="1"/>
    </xf>
    <xf numFmtId="4" fontId="24" fillId="0" borderId="0" xfId="2" applyNumberFormat="1" applyFont="1" applyFill="1" applyAlignment="1" applyProtection="1">
      <alignment horizontal="center" vertical="center"/>
      <protection hidden="1"/>
    </xf>
    <xf numFmtId="0" fontId="19" fillId="0" borderId="0" xfId="2" applyFont="1" applyBorder="1" applyAlignment="1" applyProtection="1">
      <alignment horizontal="center" vertical="center" wrapText="1"/>
      <protection hidden="1"/>
    </xf>
    <xf numFmtId="39" fontId="16" fillId="0" borderId="0" xfId="71" applyNumberFormat="1" applyFont="1" applyAlignment="1" applyProtection="1">
      <alignment horizontal="center" vertical="center"/>
      <protection hidden="1"/>
    </xf>
    <xf numFmtId="4" fontId="0" fillId="0" borderId="0" xfId="2" applyNumberFormat="1" applyFont="1" applyBorder="1" applyAlignment="1" applyProtection="1">
      <alignment horizontal="center" vertical="center"/>
      <protection hidden="1"/>
    </xf>
    <xf numFmtId="0" fontId="9" fillId="0" borderId="0" xfId="2" applyFont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165" fontId="16" fillId="0" borderId="0" xfId="71" applyFont="1" applyAlignment="1" applyProtection="1">
      <alignment horizontal="center" vertical="center"/>
      <protection hidden="1"/>
    </xf>
    <xf numFmtId="168" fontId="0" fillId="0" borderId="0" xfId="2" applyNumberFormat="1" applyFont="1" applyBorder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0" fontId="24" fillId="0" borderId="0" xfId="2" applyFont="1" applyFill="1" applyBorder="1" applyAlignment="1" applyProtection="1">
      <alignment vertical="center"/>
      <protection hidden="1"/>
    </xf>
    <xf numFmtId="0" fontId="0" fillId="0" borderId="0" xfId="2" applyFont="1" applyFill="1" applyBorder="1" applyAlignment="1" applyProtection="1">
      <alignment horizontal="center" vertical="center" wrapText="1"/>
      <protection hidden="1"/>
    </xf>
    <xf numFmtId="4" fontId="17" fillId="0" borderId="0" xfId="2" applyNumberFormat="1" applyFont="1" applyFill="1" applyAlignment="1" applyProtection="1">
      <alignment horizontal="center" vertical="center"/>
      <protection hidden="1"/>
    </xf>
    <xf numFmtId="0" fontId="0" fillId="0" borderId="0" xfId="2" applyFont="1" applyAlignment="1" applyProtection="1">
      <alignment horizontal="center" vertical="center"/>
      <protection hidden="1"/>
    </xf>
    <xf numFmtId="0" fontId="0" fillId="0" borderId="0" xfId="2" applyFont="1" applyBorder="1" applyAlignment="1" applyProtection="1">
      <alignment horizontal="center" vertical="center"/>
      <protection hidden="1"/>
    </xf>
    <xf numFmtId="4" fontId="0" fillId="0" borderId="0" xfId="2" applyNumberFormat="1" applyFont="1" applyAlignment="1" applyProtection="1">
      <alignment horizontal="center" vertical="center"/>
      <protection hidden="1"/>
    </xf>
    <xf numFmtId="0" fontId="0" fillId="0" borderId="0" xfId="2" applyFont="1" applyBorder="1" applyAlignment="1" applyProtection="1">
      <alignment horizontal="left" vertical="center"/>
      <protection hidden="1"/>
    </xf>
    <xf numFmtId="4" fontId="0" fillId="0" borderId="0" xfId="2" applyNumberFormat="1" applyFont="1" applyFill="1" applyBorder="1" applyAlignment="1" applyProtection="1">
      <alignment horizontal="center" vertical="center"/>
      <protection hidden="1"/>
    </xf>
    <xf numFmtId="166" fontId="0" fillId="0" borderId="0" xfId="3" applyFont="1" applyFill="1" applyBorder="1" applyAlignment="1" applyProtection="1">
      <alignment horizontal="center" vertical="center"/>
      <protection hidden="1"/>
    </xf>
    <xf numFmtId="0" fontId="5" fillId="0" borderId="0" xfId="2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vertical="center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0" fillId="0" borderId="0" xfId="2" applyFont="1" applyFill="1" applyBorder="1" applyAlignment="1" applyProtection="1">
      <alignment horizontal="left" vertical="center"/>
      <protection hidden="1"/>
    </xf>
    <xf numFmtId="0" fontId="17" fillId="0" borderId="0" xfId="0" applyFont="1" applyBorder="1" applyAlignment="1" applyProtection="1">
      <alignment vertical="center"/>
      <protection hidden="1"/>
    </xf>
    <xf numFmtId="0" fontId="17" fillId="0" borderId="0" xfId="0" applyFont="1" applyBorder="1" applyAlignment="1" applyProtection="1">
      <alignment horizontal="center" vertical="center"/>
      <protection hidden="1"/>
    </xf>
    <xf numFmtId="166" fontId="17" fillId="0" borderId="0" xfId="2" applyNumberFormat="1" applyFont="1" applyAlignment="1" applyProtection="1">
      <alignment horizontal="center" vertical="center"/>
      <protection hidden="1"/>
    </xf>
    <xf numFmtId="0" fontId="0" fillId="0" borderId="15" xfId="2" applyFont="1" applyBorder="1" applyAlignment="1" applyProtection="1">
      <alignment vertical="center"/>
      <protection hidden="1"/>
    </xf>
    <xf numFmtId="0" fontId="0" fillId="0" borderId="0" xfId="2" applyFont="1" applyAlignment="1" applyProtection="1">
      <alignment vertical="center"/>
      <protection hidden="1"/>
    </xf>
    <xf numFmtId="0" fontId="3" fillId="0" borderId="0" xfId="2" applyFont="1" applyBorder="1" applyAlignment="1" applyProtection="1">
      <alignment vertical="center"/>
      <protection hidden="1"/>
    </xf>
    <xf numFmtId="0" fontId="0" fillId="0" borderId="5" xfId="2" applyFont="1" applyBorder="1" applyAlignment="1" applyProtection="1">
      <alignment vertical="center"/>
      <protection hidden="1"/>
    </xf>
    <xf numFmtId="0" fontId="4" fillId="0" borderId="0" xfId="2" applyFont="1" applyBorder="1" applyAlignment="1" applyProtection="1">
      <alignment vertical="center"/>
      <protection hidden="1"/>
    </xf>
    <xf numFmtId="0" fontId="6" fillId="0" borderId="0" xfId="2" applyFont="1" applyBorder="1" applyAlignment="1" applyProtection="1">
      <alignment vertical="center"/>
      <protection hidden="1"/>
    </xf>
    <xf numFmtId="0" fontId="4" fillId="0" borderId="2" xfId="2" applyFont="1" applyBorder="1" applyAlignment="1" applyProtection="1">
      <alignment vertical="center" wrapText="1"/>
      <protection hidden="1"/>
    </xf>
    <xf numFmtId="0" fontId="4" fillId="0" borderId="3" xfId="2" applyFont="1" applyBorder="1" applyAlignment="1" applyProtection="1">
      <alignment vertical="center" wrapText="1"/>
      <protection hidden="1"/>
    </xf>
    <xf numFmtId="0" fontId="4" fillId="0" borderId="15" xfId="2" applyFont="1" applyBorder="1" applyAlignment="1" applyProtection="1">
      <alignment vertical="center" wrapText="1"/>
      <protection hidden="1"/>
    </xf>
    <xf numFmtId="0" fontId="5" fillId="0" borderId="0" xfId="2" applyFont="1" applyBorder="1" applyAlignment="1" applyProtection="1">
      <alignment vertical="center" wrapText="1"/>
      <protection hidden="1"/>
    </xf>
    <xf numFmtId="174" fontId="5" fillId="0" borderId="5" xfId="2" applyNumberFormat="1" applyFont="1" applyBorder="1" applyAlignment="1" applyProtection="1">
      <alignment vertical="center" wrapText="1"/>
      <protection hidden="1"/>
    </xf>
    <xf numFmtId="0" fontId="9" fillId="0" borderId="0" xfId="2" applyFont="1" applyBorder="1" applyAlignment="1" applyProtection="1">
      <alignment vertical="center"/>
      <protection hidden="1"/>
    </xf>
    <xf numFmtId="0" fontId="9" fillId="0" borderId="4" xfId="2" applyFont="1" applyBorder="1" applyAlignment="1" applyProtection="1">
      <alignment vertical="center"/>
      <protection hidden="1"/>
    </xf>
    <xf numFmtId="0" fontId="9" fillId="0" borderId="0" xfId="2" applyFont="1" applyBorder="1" applyAlignment="1" applyProtection="1">
      <alignment horizontal="right" vertical="center"/>
      <protection hidden="1"/>
    </xf>
    <xf numFmtId="0" fontId="5" fillId="0" borderId="5" xfId="2" applyFont="1" applyBorder="1" applyAlignment="1" applyProtection="1">
      <alignment horizontal="center" vertical="center" wrapText="1"/>
      <protection hidden="1"/>
    </xf>
    <xf numFmtId="0" fontId="5" fillId="0" borderId="0" xfId="2" applyFont="1" applyBorder="1" applyAlignment="1" applyProtection="1">
      <alignment horizontal="right" vertical="center" wrapText="1"/>
      <protection hidden="1"/>
    </xf>
    <xf numFmtId="179" fontId="5" fillId="0" borderId="5" xfId="3" applyNumberFormat="1" applyFont="1" applyBorder="1" applyAlignment="1" applyProtection="1">
      <alignment vertical="center"/>
      <protection hidden="1"/>
    </xf>
    <xf numFmtId="177" fontId="5" fillId="0" borderId="5" xfId="3" applyNumberFormat="1" applyFont="1" applyBorder="1" applyAlignment="1" applyProtection="1">
      <alignment vertical="center"/>
      <protection hidden="1"/>
    </xf>
    <xf numFmtId="0" fontId="4" fillId="0" borderId="17" xfId="2" applyFont="1" applyBorder="1" applyAlignment="1" applyProtection="1">
      <alignment vertical="center"/>
      <protection hidden="1"/>
    </xf>
    <xf numFmtId="0" fontId="4" fillId="0" borderId="18" xfId="2" applyFont="1" applyBorder="1" applyAlignment="1" applyProtection="1">
      <alignment vertical="center"/>
      <protection hidden="1"/>
    </xf>
    <xf numFmtId="0" fontId="4" fillId="0" borderId="19" xfId="2" applyFont="1" applyBorder="1" applyAlignment="1" applyProtection="1">
      <alignment vertical="center"/>
      <protection hidden="1"/>
    </xf>
    <xf numFmtId="0" fontId="0" fillId="0" borderId="18" xfId="2" applyFont="1" applyBorder="1" applyAlignment="1" applyProtection="1">
      <alignment vertical="center"/>
      <protection hidden="1"/>
    </xf>
    <xf numFmtId="0" fontId="0" fillId="0" borderId="19" xfId="2" applyFont="1" applyBorder="1" applyAlignment="1" applyProtection="1">
      <alignment vertical="center"/>
      <protection hidden="1"/>
    </xf>
    <xf numFmtId="0" fontId="4" fillId="0" borderId="50" xfId="2" applyFont="1" applyBorder="1" applyAlignment="1" applyProtection="1">
      <alignment vertical="center" wrapText="1"/>
      <protection hidden="1"/>
    </xf>
    <xf numFmtId="0" fontId="4" fillId="0" borderId="0" xfId="2" applyFont="1" applyBorder="1" applyAlignment="1" applyProtection="1">
      <alignment vertical="center" wrapText="1"/>
      <protection hidden="1"/>
    </xf>
    <xf numFmtId="0" fontId="36" fillId="3" borderId="14" xfId="20" applyFont="1" applyFill="1" applyBorder="1" applyAlignment="1" applyProtection="1">
      <alignment horizontal="center" vertical="center"/>
      <protection hidden="1"/>
    </xf>
    <xf numFmtId="0" fontId="11" fillId="0" borderId="0" xfId="2" applyFont="1" applyAlignment="1" applyProtection="1">
      <alignment vertical="center"/>
      <protection hidden="1"/>
    </xf>
    <xf numFmtId="0" fontId="36" fillId="3" borderId="7" xfId="20" applyFont="1" applyFill="1" applyBorder="1" applyAlignment="1" applyProtection="1">
      <alignment horizontal="center" vertical="center"/>
      <protection hidden="1"/>
    </xf>
    <xf numFmtId="0" fontId="21" fillId="0" borderId="38" xfId="20" applyFont="1" applyBorder="1" applyAlignment="1" applyProtection="1">
      <alignment vertical="center"/>
      <protection hidden="1"/>
    </xf>
    <xf numFmtId="0" fontId="21" fillId="0" borderId="13" xfId="20" applyFont="1" applyBorder="1" applyAlignment="1" applyProtection="1">
      <alignment vertical="center"/>
      <protection hidden="1"/>
    </xf>
    <xf numFmtId="0" fontId="21" fillId="0" borderId="52" xfId="20" applyFont="1" applyBorder="1" applyAlignment="1" applyProtection="1">
      <alignment vertical="center"/>
      <protection hidden="1"/>
    </xf>
    <xf numFmtId="0" fontId="24" fillId="0" borderId="13" xfId="2" applyBorder="1" applyProtection="1">
      <protection hidden="1"/>
    </xf>
    <xf numFmtId="0" fontId="24" fillId="0" borderId="0" xfId="2" applyProtection="1">
      <protection hidden="1"/>
    </xf>
    <xf numFmtId="10" fontId="24" fillId="0" borderId="48" xfId="20" applyNumberFormat="1" applyFill="1" applyBorder="1" applyAlignment="1" applyProtection="1">
      <alignment horizontal="center" vertical="center"/>
      <protection hidden="1"/>
    </xf>
    <xf numFmtId="10" fontId="24" fillId="0" borderId="23" xfId="20" applyNumberFormat="1" applyFill="1" applyBorder="1" applyAlignment="1" applyProtection="1">
      <alignment horizontal="center" vertical="center"/>
      <protection hidden="1"/>
    </xf>
    <xf numFmtId="10" fontId="24" fillId="0" borderId="28" xfId="20" applyNumberFormat="1" applyFill="1" applyBorder="1" applyAlignment="1" applyProtection="1">
      <alignment horizontal="center" vertical="center"/>
      <protection hidden="1"/>
    </xf>
    <xf numFmtId="10" fontId="24" fillId="0" borderId="0" xfId="2" applyNumberFormat="1" applyProtection="1">
      <protection hidden="1"/>
    </xf>
    <xf numFmtId="175" fontId="14" fillId="6" borderId="54" xfId="7" applyNumberFormat="1" applyFont="1" applyFill="1" applyBorder="1" applyAlignment="1" applyProtection="1">
      <alignment horizontal="center" vertical="center"/>
      <protection hidden="1"/>
    </xf>
    <xf numFmtId="175" fontId="14" fillId="6" borderId="49" xfId="7" applyNumberFormat="1" applyFont="1" applyFill="1" applyBorder="1" applyAlignment="1" applyProtection="1">
      <alignment horizontal="center" vertical="center"/>
      <protection hidden="1"/>
    </xf>
    <xf numFmtId="175" fontId="14" fillId="6" borderId="29" xfId="7" applyNumberFormat="1" applyFont="1" applyFill="1" applyBorder="1" applyAlignment="1" applyProtection="1">
      <alignment horizontal="center" vertical="center"/>
      <protection hidden="1"/>
    </xf>
    <xf numFmtId="49" fontId="4" fillId="0" borderId="50" xfId="20" applyNumberFormat="1" applyFont="1" applyBorder="1" applyAlignment="1" applyProtection="1">
      <alignment horizontal="center"/>
      <protection hidden="1"/>
    </xf>
    <xf numFmtId="0" fontId="13" fillId="0" borderId="22" xfId="20" applyFont="1" applyBorder="1" applyAlignment="1" applyProtection="1">
      <alignment horizontal="center"/>
      <protection hidden="1"/>
    </xf>
    <xf numFmtId="10" fontId="5" fillId="0" borderId="22" xfId="20" applyNumberFormat="1" applyFont="1" applyBorder="1" applyAlignment="1" applyProtection="1">
      <alignment horizontal="center" vertical="center"/>
      <protection hidden="1"/>
    </xf>
    <xf numFmtId="10" fontId="5" fillId="0" borderId="55" xfId="20" applyNumberFormat="1" applyFont="1" applyBorder="1" applyAlignment="1" applyProtection="1">
      <alignment horizontal="center"/>
      <protection hidden="1"/>
    </xf>
    <xf numFmtId="10" fontId="5" fillId="0" borderId="22" xfId="20" applyNumberFormat="1" applyFont="1" applyBorder="1" applyAlignment="1" applyProtection="1">
      <alignment horizontal="center"/>
      <protection hidden="1"/>
    </xf>
    <xf numFmtId="0" fontId="24" fillId="0" borderId="0" xfId="2" applyBorder="1" applyProtection="1">
      <protection hidden="1"/>
    </xf>
    <xf numFmtId="0" fontId="0" fillId="0" borderId="4" xfId="2" applyFont="1" applyBorder="1" applyAlignment="1" applyProtection="1">
      <alignment horizontal="left" vertical="center"/>
      <protection hidden="1"/>
    </xf>
    <xf numFmtId="0" fontId="0" fillId="0" borderId="5" xfId="2" applyFont="1" applyBorder="1" applyAlignment="1" applyProtection="1">
      <alignment horizontal="left" vertical="center"/>
      <protection hidden="1"/>
    </xf>
    <xf numFmtId="0" fontId="14" fillId="0" borderId="4" xfId="2" applyFont="1" applyBorder="1" applyAlignment="1" applyProtection="1">
      <alignment horizontal="left" vertical="center"/>
      <protection hidden="1"/>
    </xf>
    <xf numFmtId="0" fontId="24" fillId="0" borderId="4" xfId="2" applyBorder="1" applyProtection="1">
      <protection hidden="1"/>
    </xf>
    <xf numFmtId="0" fontId="17" fillId="0" borderId="5" xfId="2" applyFont="1" applyBorder="1" applyAlignment="1" applyProtection="1">
      <alignment horizontal="center" vertical="center"/>
      <protection hidden="1"/>
    </xf>
    <xf numFmtId="39" fontId="23" fillId="0" borderId="0" xfId="71" applyNumberFormat="1" applyFont="1" applyBorder="1" applyAlignment="1" applyProtection="1">
      <alignment horizontal="center" vertical="center"/>
      <protection hidden="1"/>
    </xf>
    <xf numFmtId="0" fontId="24" fillId="0" borderId="5" xfId="2" applyFont="1" applyBorder="1" applyAlignment="1" applyProtection="1">
      <alignment horizontal="center" vertical="center"/>
      <protection hidden="1"/>
    </xf>
    <xf numFmtId="39" fontId="16" fillId="0" borderId="0" xfId="71" applyNumberFormat="1" applyFont="1" applyBorder="1" applyAlignment="1" applyProtection="1">
      <alignment horizontal="center" vertical="center"/>
      <protection hidden="1"/>
    </xf>
    <xf numFmtId="165" fontId="16" fillId="0" borderId="0" xfId="71" applyFont="1" applyBorder="1" applyAlignment="1" applyProtection="1">
      <alignment horizontal="center" vertical="center"/>
      <protection hidden="1"/>
    </xf>
    <xf numFmtId="0" fontId="24" fillId="0" borderId="17" xfId="2" applyBorder="1" applyProtection="1">
      <protection hidden="1"/>
    </xf>
    <xf numFmtId="0" fontId="0" fillId="0" borderId="18" xfId="2" applyFont="1" applyBorder="1" applyAlignment="1" applyProtection="1">
      <alignment horizontal="center" vertical="center"/>
      <protection hidden="1"/>
    </xf>
    <xf numFmtId="0" fontId="24" fillId="0" borderId="0" xfId="2" applyAlignment="1" applyProtection="1">
      <alignment vertical="center"/>
      <protection hidden="1"/>
    </xf>
    <xf numFmtId="10" fontId="24" fillId="0" borderId="0" xfId="2" applyNumberFormat="1" applyAlignment="1" applyProtection="1">
      <alignment vertical="center"/>
      <protection hidden="1"/>
    </xf>
    <xf numFmtId="0" fontId="0" fillId="0" borderId="15" xfId="2" applyFont="1" applyBorder="1" applyAlignment="1" applyProtection="1">
      <alignment vertical="center"/>
      <protection locked="0"/>
    </xf>
    <xf numFmtId="0" fontId="0" fillId="0" borderId="5" xfId="2" applyFont="1" applyBorder="1" applyAlignment="1" applyProtection="1">
      <alignment vertical="center"/>
      <protection locked="0"/>
    </xf>
    <xf numFmtId="0" fontId="0" fillId="0" borderId="4" xfId="2" applyFont="1" applyBorder="1" applyAlignment="1" applyProtection="1">
      <alignment vertical="center"/>
      <protection locked="0"/>
    </xf>
    <xf numFmtId="0" fontId="0" fillId="0" borderId="0" xfId="2" applyFont="1" applyBorder="1" applyAlignment="1" applyProtection="1">
      <alignment vertical="center"/>
      <protection locked="0"/>
    </xf>
    <xf numFmtId="0" fontId="4" fillId="0" borderId="0" xfId="2" applyFont="1" applyBorder="1" applyAlignment="1" applyProtection="1">
      <alignment vertical="center"/>
      <protection locked="0"/>
    </xf>
    <xf numFmtId="0" fontId="20" fillId="0" borderId="0" xfId="2" applyFont="1" applyBorder="1" applyAlignment="1" applyProtection="1">
      <alignment vertical="center"/>
      <protection locked="0"/>
    </xf>
    <xf numFmtId="0" fontId="20" fillId="0" borderId="0" xfId="2" applyFont="1" applyBorder="1" applyAlignment="1" applyProtection="1">
      <alignment horizontal="center" vertical="center"/>
      <protection locked="0"/>
    </xf>
    <xf numFmtId="10" fontId="24" fillId="0" borderId="53" xfId="20" applyNumberFormat="1" applyFill="1" applyBorder="1" applyAlignment="1" applyProtection="1">
      <alignment horizontal="center" vertical="center"/>
      <protection locked="0"/>
    </xf>
    <xf numFmtId="0" fontId="0" fillId="0" borderId="2" xfId="2" applyFont="1" applyBorder="1" applyAlignment="1" applyProtection="1">
      <alignment horizontal="center" vertical="center"/>
      <protection locked="0"/>
    </xf>
    <xf numFmtId="0" fontId="0" fillId="0" borderId="3" xfId="2" applyFont="1" applyBorder="1" applyAlignment="1" applyProtection="1">
      <alignment vertical="center"/>
      <protection locked="0"/>
    </xf>
    <xf numFmtId="0" fontId="0" fillId="0" borderId="3" xfId="2" applyFont="1" applyFill="1" applyBorder="1" applyAlignment="1" applyProtection="1">
      <alignment horizontal="center" vertical="center"/>
      <protection locked="0"/>
    </xf>
    <xf numFmtId="0" fontId="0" fillId="0" borderId="0" xfId="2" applyFont="1" applyFill="1" applyBorder="1" applyAlignment="1" applyProtection="1">
      <alignment horizontal="center" vertical="center"/>
      <protection locked="0"/>
    </xf>
    <xf numFmtId="0" fontId="8" fillId="0" borderId="0" xfId="2" applyFont="1" applyBorder="1" applyAlignment="1" applyProtection="1">
      <alignment horizontal="left" vertical="center"/>
      <protection locked="0"/>
    </xf>
    <xf numFmtId="0" fontId="5" fillId="0" borderId="0" xfId="2" applyFont="1" applyBorder="1" applyAlignment="1" applyProtection="1">
      <alignment horizontal="center" vertical="center" wrapText="1"/>
      <protection locked="0"/>
    </xf>
    <xf numFmtId="4" fontId="5" fillId="0" borderId="0" xfId="2" applyNumberFormat="1" applyFont="1" applyFill="1" applyBorder="1" applyAlignment="1" applyProtection="1">
      <alignment horizontal="center" vertical="center" wrapText="1"/>
      <protection locked="0"/>
    </xf>
    <xf numFmtId="4" fontId="0" fillId="0" borderId="27" xfId="51" applyNumberFormat="1" applyFont="1" applyFill="1" applyBorder="1" applyAlignment="1" applyProtection="1">
      <alignment horizontal="center" vertical="center"/>
      <protection locked="0"/>
    </xf>
    <xf numFmtId="0" fontId="5" fillId="0" borderId="0" xfId="20" applyFont="1" applyFill="1" applyBorder="1" applyAlignment="1" applyProtection="1">
      <alignment horizontal="center" vertical="center"/>
      <protection hidden="1"/>
    </xf>
    <xf numFmtId="173" fontId="5" fillId="0" borderId="0" xfId="20" applyNumberFormat="1" applyFont="1" applyFill="1" applyBorder="1" applyAlignment="1" applyProtection="1">
      <alignment horizontal="center" vertical="center"/>
      <protection hidden="1"/>
    </xf>
    <xf numFmtId="0" fontId="4" fillId="0" borderId="3" xfId="2" applyFont="1" applyFill="1" applyBorder="1" applyAlignment="1" applyProtection="1">
      <alignment horizontal="left" vertical="center" wrapText="1"/>
      <protection hidden="1"/>
    </xf>
    <xf numFmtId="0" fontId="3" fillId="0" borderId="3" xfId="2" applyFont="1" applyBorder="1" applyAlignment="1" applyProtection="1">
      <alignment horizontal="center" vertical="center"/>
      <protection locked="0"/>
    </xf>
    <xf numFmtId="0" fontId="4" fillId="0" borderId="0" xfId="2" applyFont="1" applyBorder="1" applyAlignment="1" applyProtection="1">
      <alignment horizontal="center" vertical="center"/>
      <protection locked="0"/>
    </xf>
    <xf numFmtId="0" fontId="6" fillId="0" borderId="0" xfId="2" applyFont="1" applyBorder="1" applyAlignment="1" applyProtection="1">
      <alignment horizontal="center" vertical="center"/>
      <protection locked="0"/>
    </xf>
    <xf numFmtId="0" fontId="10" fillId="0" borderId="0" xfId="2" applyFont="1" applyBorder="1" applyAlignment="1" applyProtection="1">
      <alignment vertical="center" wrapText="1"/>
      <protection hidden="1"/>
    </xf>
    <xf numFmtId="0" fontId="4" fillId="0" borderId="21" xfId="2" applyFont="1" applyFill="1" applyBorder="1" applyAlignment="1" applyProtection="1">
      <alignment horizontal="center" vertical="center"/>
      <protection hidden="1"/>
    </xf>
    <xf numFmtId="0" fontId="4" fillId="0" borderId="31" xfId="2" applyFont="1" applyFill="1" applyBorder="1" applyAlignment="1" applyProtection="1">
      <alignment horizontal="center" vertical="center"/>
      <protection hidden="1"/>
    </xf>
    <xf numFmtId="170" fontId="13" fillId="8" borderId="20" xfId="2" applyNumberFormat="1" applyFont="1" applyFill="1" applyBorder="1" applyAlignment="1" applyProtection="1">
      <alignment horizontal="center" vertical="center" wrapText="1"/>
      <protection hidden="1"/>
    </xf>
    <xf numFmtId="170" fontId="13" fillId="8" borderId="24" xfId="2" applyNumberFormat="1" applyFont="1" applyFill="1" applyBorder="1" applyAlignment="1" applyProtection="1">
      <alignment horizontal="center" vertical="center" wrapText="1"/>
      <protection hidden="1"/>
    </xf>
    <xf numFmtId="171" fontId="36" fillId="3" borderId="30" xfId="3" applyNumberFormat="1" applyFont="1" applyFill="1" applyBorder="1" applyAlignment="1" applyProtection="1">
      <alignment horizontal="center" vertical="center"/>
      <protection hidden="1"/>
    </xf>
    <xf numFmtId="0" fontId="10" fillId="0" borderId="18" xfId="2" applyFont="1" applyBorder="1" applyAlignment="1" applyProtection="1">
      <alignment vertical="center" wrapText="1"/>
      <protection hidden="1"/>
    </xf>
    <xf numFmtId="178" fontId="36" fillId="3" borderId="12" xfId="20" applyNumberFormat="1" applyFont="1" applyFill="1" applyBorder="1" applyAlignment="1" applyProtection="1">
      <alignment horizontal="center" vertical="center"/>
      <protection hidden="1"/>
    </xf>
    <xf numFmtId="0" fontId="0" fillId="0" borderId="51" xfId="0" applyBorder="1" applyAlignment="1" applyProtection="1">
      <alignment horizontal="center" vertical="center"/>
      <protection hidden="1"/>
    </xf>
    <xf numFmtId="178" fontId="36" fillId="3" borderId="47" xfId="20" applyNumberFormat="1" applyFont="1" applyFill="1" applyBorder="1" applyAlignment="1" applyProtection="1">
      <alignment horizontal="center" vertical="center"/>
      <protection hidden="1"/>
    </xf>
    <xf numFmtId="0" fontId="0" fillId="0" borderId="37" xfId="0" applyBorder="1" applyAlignment="1" applyProtection="1">
      <alignment horizontal="center" vertical="center"/>
      <protection hidden="1"/>
    </xf>
    <xf numFmtId="178" fontId="36" fillId="3" borderId="10" xfId="20" applyNumberFormat="1" applyFont="1" applyFill="1" applyBorder="1" applyAlignment="1" applyProtection="1">
      <alignment horizontal="center" vertical="center"/>
      <protection hidden="1"/>
    </xf>
    <xf numFmtId="0" fontId="0" fillId="0" borderId="32" xfId="0" applyBorder="1" applyAlignment="1" applyProtection="1">
      <alignment horizontal="center" vertical="center"/>
      <protection hidden="1"/>
    </xf>
    <xf numFmtId="0" fontId="3" fillId="0" borderId="2" xfId="2" applyFont="1" applyBorder="1" applyAlignment="1" applyProtection="1">
      <alignment horizontal="center" vertical="center"/>
      <protection locked="0"/>
    </xf>
    <xf numFmtId="0" fontId="4" fillId="0" borderId="4" xfId="2" applyFont="1" applyBorder="1" applyAlignment="1" applyProtection="1">
      <alignment horizontal="center" vertical="center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170" fontId="13" fillId="0" borderId="9" xfId="2" applyNumberFormat="1" applyFont="1" applyFill="1" applyBorder="1" applyAlignment="1" applyProtection="1">
      <alignment horizontal="center" vertical="center" wrapText="1"/>
      <protection hidden="1"/>
    </xf>
    <xf numFmtId="170" fontId="13" fillId="0" borderId="33" xfId="2" applyNumberFormat="1" applyFont="1" applyFill="1" applyBorder="1" applyAlignment="1" applyProtection="1">
      <alignment horizontal="center" vertical="center" wrapText="1"/>
      <protection hidden="1"/>
    </xf>
    <xf numFmtId="10" fontId="5" fillId="0" borderId="10" xfId="20" applyNumberFormat="1" applyFont="1" applyBorder="1" applyAlignment="1" applyProtection="1">
      <alignment horizontal="center" vertical="center"/>
      <protection hidden="1"/>
    </xf>
    <xf numFmtId="10" fontId="5" fillId="0" borderId="34" xfId="20" applyNumberFormat="1" applyFont="1" applyBorder="1" applyAlignment="1" applyProtection="1">
      <alignment horizontal="center" vertical="center"/>
      <protection hidden="1"/>
    </xf>
    <xf numFmtId="172" fontId="5" fillId="0" borderId="10" xfId="20" applyNumberFormat="1" applyFont="1" applyBorder="1" applyAlignment="1" applyProtection="1">
      <alignment horizontal="center" vertical="center"/>
      <protection hidden="1"/>
    </xf>
    <xf numFmtId="172" fontId="5" fillId="0" borderId="34" xfId="20" applyNumberFormat="1" applyFont="1" applyBorder="1" applyAlignment="1" applyProtection="1">
      <alignment horizontal="center" vertical="center"/>
      <protection hidden="1"/>
    </xf>
    <xf numFmtId="0" fontId="36" fillId="3" borderId="35" xfId="20" applyFont="1" applyFill="1" applyBorder="1" applyAlignment="1" applyProtection="1">
      <alignment horizontal="center" vertical="center"/>
      <protection hidden="1"/>
    </xf>
    <xf numFmtId="0" fontId="38" fillId="3" borderId="36" xfId="20" applyFont="1" applyFill="1" applyBorder="1" applyAlignment="1" applyProtection="1">
      <alignment horizontal="center" vertical="center"/>
      <protection hidden="1"/>
    </xf>
    <xf numFmtId="166" fontId="22" fillId="0" borderId="37" xfId="3" applyNumberFormat="1" applyFont="1" applyFill="1" applyBorder="1" applyAlignment="1" applyProtection="1">
      <alignment horizontal="center" vertical="center"/>
      <protection hidden="1"/>
    </xf>
    <xf numFmtId="166" fontId="12" fillId="0" borderId="38" xfId="4" applyFont="1" applyFill="1" applyBorder="1" applyAlignment="1" applyProtection="1">
      <alignment horizontal="center" vertical="center"/>
      <protection hidden="1"/>
    </xf>
    <xf numFmtId="166" fontId="12" fillId="0" borderId="39" xfId="4" applyFont="1" applyFill="1" applyBorder="1" applyAlignment="1" applyProtection="1">
      <alignment horizontal="center" vertical="center"/>
      <protection hidden="1"/>
    </xf>
    <xf numFmtId="9" fontId="12" fillId="0" borderId="40" xfId="20" applyNumberFormat="1" applyFont="1" applyBorder="1" applyAlignment="1" applyProtection="1">
      <alignment horizontal="center" vertical="center"/>
      <protection hidden="1"/>
    </xf>
    <xf numFmtId="166" fontId="12" fillId="0" borderId="41" xfId="3" applyFont="1" applyFill="1" applyBorder="1" applyAlignment="1" applyProtection="1">
      <alignment horizontal="center" vertical="center"/>
      <protection hidden="1"/>
    </xf>
    <xf numFmtId="166" fontId="22" fillId="0" borderId="56" xfId="3" applyNumberFormat="1" applyFont="1" applyFill="1" applyBorder="1" applyAlignment="1" applyProtection="1">
      <alignment horizontal="center" vertical="center"/>
      <protection hidden="1"/>
    </xf>
    <xf numFmtId="166" fontId="39" fillId="3" borderId="41" xfId="3" applyNumberFormat="1" applyFont="1" applyFill="1" applyBorder="1" applyAlignment="1" applyProtection="1">
      <alignment horizontal="center" vertical="center"/>
      <protection hidden="1"/>
    </xf>
    <xf numFmtId="166" fontId="39" fillId="3" borderId="46" xfId="3" applyNumberFormat="1" applyFont="1" applyFill="1" applyBorder="1" applyAlignment="1" applyProtection="1">
      <alignment horizontal="center" vertical="center"/>
      <protection hidden="1"/>
    </xf>
    <xf numFmtId="166" fontId="39" fillId="3" borderId="39" xfId="3" applyNumberFormat="1" applyFont="1" applyFill="1" applyBorder="1" applyAlignment="1" applyProtection="1">
      <alignment horizontal="center" vertical="center"/>
      <protection hidden="1"/>
    </xf>
    <xf numFmtId="166" fontId="39" fillId="3" borderId="43" xfId="3" applyNumberFormat="1" applyFont="1" applyFill="1" applyBorder="1" applyAlignment="1" applyProtection="1">
      <alignment horizontal="center" vertical="center"/>
      <protection hidden="1"/>
    </xf>
    <xf numFmtId="0" fontId="36" fillId="3" borderId="38" xfId="20" applyFont="1" applyFill="1" applyBorder="1" applyAlignment="1" applyProtection="1">
      <alignment horizontal="center" vertical="center"/>
      <protection hidden="1"/>
    </xf>
    <xf numFmtId="0" fontId="36" fillId="3" borderId="42" xfId="20" applyFont="1" applyFill="1" applyBorder="1" applyAlignment="1" applyProtection="1">
      <alignment horizontal="center" vertical="center"/>
      <protection hidden="1"/>
    </xf>
    <xf numFmtId="0" fontId="36" fillId="3" borderId="39" xfId="20" applyFont="1" applyFill="1" applyBorder="1" applyAlignment="1" applyProtection="1">
      <alignment horizontal="center" vertical="center"/>
      <protection hidden="1"/>
    </xf>
    <xf numFmtId="0" fontId="36" fillId="3" borderId="43" xfId="20" applyFont="1" applyFill="1" applyBorder="1" applyAlignment="1" applyProtection="1">
      <alignment horizontal="center" vertical="center"/>
      <protection hidden="1"/>
    </xf>
    <xf numFmtId="9" fontId="36" fillId="3" borderId="44" xfId="20" applyNumberFormat="1" applyFont="1" applyFill="1" applyBorder="1" applyAlignment="1" applyProtection="1">
      <alignment horizontal="center" vertical="center"/>
      <protection hidden="1"/>
    </xf>
    <xf numFmtId="9" fontId="36" fillId="3" borderId="45" xfId="20" applyNumberFormat="1" applyFont="1" applyFill="1" applyBorder="1" applyAlignment="1" applyProtection="1">
      <alignment horizontal="center" vertical="center"/>
      <protection hidden="1"/>
    </xf>
    <xf numFmtId="166" fontId="36" fillId="3" borderId="41" xfId="3" applyFont="1" applyFill="1" applyBorder="1" applyAlignment="1" applyProtection="1">
      <alignment horizontal="center" vertical="center"/>
      <protection hidden="1"/>
    </xf>
    <xf numFmtId="166" fontId="36" fillId="3" borderId="46" xfId="3" applyFont="1" applyFill="1" applyBorder="1" applyAlignment="1" applyProtection="1">
      <alignment horizontal="center" vertical="center"/>
      <protection hidden="1"/>
    </xf>
    <xf numFmtId="166" fontId="39" fillId="3" borderId="52" xfId="3" applyNumberFormat="1" applyFont="1" applyFill="1" applyBorder="1" applyAlignment="1" applyProtection="1">
      <alignment horizontal="center" vertical="center"/>
      <protection hidden="1"/>
    </xf>
    <xf numFmtId="166" fontId="39" fillId="3" borderId="57" xfId="3" applyNumberFormat="1" applyFont="1" applyFill="1" applyBorder="1" applyAlignment="1" applyProtection="1">
      <alignment horizontal="center" vertical="center"/>
      <protection hidden="1"/>
    </xf>
    <xf numFmtId="0" fontId="27" fillId="0" borderId="0" xfId="2" applyFont="1" applyFill="1" applyBorder="1" applyAlignment="1" applyProtection="1">
      <alignment horizontal="center" vertical="center"/>
      <protection hidden="1"/>
    </xf>
    <xf numFmtId="0" fontId="4" fillId="0" borderId="0" xfId="2" applyFont="1" applyFill="1" applyBorder="1" applyAlignment="1" applyProtection="1">
      <alignment horizontal="center" vertical="center" wrapText="1"/>
      <protection hidden="1"/>
    </xf>
    <xf numFmtId="168" fontId="12" fillId="0" borderId="0" xfId="2" applyNumberFormat="1" applyFont="1" applyFill="1" applyBorder="1" applyAlignment="1" applyProtection="1">
      <alignment vertical="center"/>
      <protection hidden="1"/>
    </xf>
    <xf numFmtId="175" fontId="40" fillId="0" borderId="0" xfId="2" applyNumberFormat="1" applyFont="1" applyFill="1" applyBorder="1" applyAlignment="1" applyProtection="1">
      <alignment vertical="center"/>
      <protection hidden="1"/>
    </xf>
    <xf numFmtId="175" fontId="0" fillId="0" borderId="0" xfId="2" applyNumberFormat="1" applyFont="1" applyFill="1" applyBorder="1" applyAlignment="1" applyProtection="1">
      <alignment vertical="center"/>
      <protection hidden="1"/>
    </xf>
    <xf numFmtId="169" fontId="24" fillId="0" borderId="0" xfId="65" applyFill="1" applyBorder="1" applyProtection="1">
      <protection hidden="1"/>
    </xf>
    <xf numFmtId="2" fontId="5" fillId="0" borderId="0" xfId="3" applyNumberFormat="1" applyFont="1" applyFill="1" applyBorder="1" applyAlignment="1" applyProtection="1">
      <alignment horizontal="right" vertical="center" wrapText="1"/>
      <protection hidden="1"/>
    </xf>
    <xf numFmtId="175" fontId="9" fillId="0" borderId="0" xfId="2" applyNumberFormat="1" applyFont="1" applyFill="1" applyBorder="1" applyAlignment="1" applyProtection="1">
      <alignment vertical="center"/>
      <protection hidden="1"/>
    </xf>
    <xf numFmtId="10" fontId="0" fillId="0" borderId="0" xfId="2" applyNumberFormat="1" applyFont="1" applyFill="1" applyBorder="1" applyAlignment="1" applyProtection="1">
      <alignment vertical="center"/>
      <protection hidden="1"/>
    </xf>
    <xf numFmtId="0" fontId="4" fillId="0" borderId="0" xfId="2" applyFont="1" applyFill="1" applyBorder="1" applyAlignment="1" applyProtection="1">
      <alignment horizontal="left" vertical="center"/>
      <protection hidden="1"/>
    </xf>
    <xf numFmtId="10" fontId="25" fillId="0" borderId="0" xfId="2" applyNumberFormat="1" applyFont="1" applyFill="1" applyBorder="1" applyAlignment="1" applyProtection="1">
      <alignment horizontal="left" vertical="center"/>
      <protection hidden="1"/>
    </xf>
    <xf numFmtId="10" fontId="4" fillId="0" borderId="0" xfId="53" applyNumberFormat="1" applyFont="1" applyFill="1" applyBorder="1" applyAlignment="1" applyProtection="1">
      <alignment vertical="center"/>
      <protection hidden="1"/>
    </xf>
    <xf numFmtId="169" fontId="4" fillId="0" borderId="0" xfId="65" applyNumberFormat="1" applyFont="1" applyFill="1" applyBorder="1" applyAlignment="1" applyProtection="1">
      <alignment vertical="center"/>
      <protection hidden="1"/>
    </xf>
    <xf numFmtId="10" fontId="0" fillId="0" borderId="0" xfId="53" applyNumberFormat="1" applyFont="1" applyFill="1" applyBorder="1" applyAlignment="1" applyProtection="1">
      <alignment vertical="center"/>
      <protection hidden="1"/>
    </xf>
    <xf numFmtId="169" fontId="15" fillId="0" borderId="0" xfId="2" applyNumberFormat="1" applyFont="1" applyFill="1" applyBorder="1" applyAlignment="1" applyProtection="1">
      <alignment horizontal="left" vertical="center"/>
      <protection hidden="1"/>
    </xf>
    <xf numFmtId="10" fontId="35" fillId="0" borderId="0" xfId="53" applyNumberFormat="1" applyFont="1" applyFill="1" applyBorder="1" applyAlignment="1" applyProtection="1">
      <alignment vertical="center"/>
      <protection hidden="1"/>
    </xf>
    <xf numFmtId="169" fontId="35" fillId="0" borderId="0" xfId="65" applyNumberFormat="1" applyFont="1" applyFill="1" applyBorder="1" applyAlignment="1" applyProtection="1">
      <alignment vertical="center"/>
      <protection hidden="1"/>
    </xf>
    <xf numFmtId="10" fontId="15" fillId="0" borderId="0" xfId="2" applyNumberFormat="1" applyFont="1" applyFill="1" applyBorder="1" applyAlignment="1" applyProtection="1">
      <alignment horizontal="left" vertical="center"/>
      <protection hidden="1"/>
    </xf>
    <xf numFmtId="43" fontId="0" fillId="0" borderId="0" xfId="2" applyNumberFormat="1" applyFont="1" applyFill="1" applyBorder="1" applyAlignment="1" applyProtection="1">
      <alignment vertical="center"/>
      <protection hidden="1"/>
    </xf>
    <xf numFmtId="0" fontId="9" fillId="0" borderId="0" xfId="2" applyFont="1" applyFill="1" applyBorder="1" applyAlignment="1" applyProtection="1">
      <alignment horizontal="right" vertical="center" wrapText="1"/>
      <protection hidden="1"/>
    </xf>
    <xf numFmtId="0" fontId="17" fillId="0" borderId="0" xfId="2" applyFont="1" applyFill="1" applyBorder="1" applyAlignment="1" applyProtection="1">
      <alignment horizontal="center" vertical="center"/>
      <protection hidden="1"/>
    </xf>
    <xf numFmtId="0" fontId="4" fillId="0" borderId="0" xfId="2" applyFont="1" applyFill="1" applyBorder="1" applyAlignment="1" applyProtection="1">
      <alignment vertical="center"/>
      <protection hidden="1"/>
    </xf>
    <xf numFmtId="10" fontId="4" fillId="0" borderId="0" xfId="53" applyNumberFormat="1" applyFont="1" applyFill="1" applyBorder="1" applyAlignment="1" applyProtection="1">
      <alignment horizontal="center" vertical="center"/>
      <protection hidden="1"/>
    </xf>
    <xf numFmtId="4" fontId="13" fillId="0" borderId="0" xfId="65" applyNumberFormat="1" applyFont="1" applyFill="1" applyBorder="1" applyAlignment="1" applyProtection="1">
      <alignment vertical="center"/>
      <protection hidden="1"/>
    </xf>
    <xf numFmtId="169" fontId="4" fillId="0" borderId="0" xfId="65" applyNumberFormat="1" applyFont="1" applyFill="1" applyBorder="1" applyAlignment="1" applyProtection="1">
      <alignment horizontal="center" vertical="center"/>
      <protection hidden="1"/>
    </xf>
    <xf numFmtId="10" fontId="35" fillId="0" borderId="0" xfId="53" applyNumberFormat="1" applyFont="1" applyFill="1" applyBorder="1" applyAlignment="1" applyProtection="1">
      <alignment horizontal="center" vertical="center"/>
      <protection hidden="1"/>
    </xf>
    <xf numFmtId="43" fontId="4" fillId="0" borderId="0" xfId="2" applyNumberFormat="1" applyFont="1" applyFill="1" applyBorder="1" applyAlignment="1" applyProtection="1">
      <alignment vertical="center"/>
      <protection hidden="1"/>
    </xf>
    <xf numFmtId="0" fontId="21" fillId="0" borderId="0" xfId="2" applyFont="1" applyFill="1" applyBorder="1" applyAlignment="1" applyProtection="1">
      <alignment horizontal="center" vertical="center"/>
      <protection hidden="1"/>
    </xf>
  </cellXfs>
  <cellStyles count="72">
    <cellStyle name="72929" xfId="1" xr:uid="{00000000-0005-0000-0000-000000000000}"/>
    <cellStyle name="Excel Built-in Normal" xfId="2" xr:uid="{00000000-0005-0000-0000-000001000000}"/>
    <cellStyle name="Moeda" xfId="3" builtinId="4"/>
    <cellStyle name="Moeda 2" xfId="4" xr:uid="{00000000-0005-0000-0000-000003000000}"/>
    <cellStyle name="Moeda 2 2" xfId="5" xr:uid="{00000000-0005-0000-0000-000004000000}"/>
    <cellStyle name="Moeda 2 3" xfId="6" xr:uid="{00000000-0005-0000-0000-000005000000}"/>
    <cellStyle name="Moeda 3" xfId="7" xr:uid="{00000000-0005-0000-0000-000006000000}"/>
    <cellStyle name="Moeda 3 2" xfId="8" xr:uid="{00000000-0005-0000-0000-000007000000}"/>
    <cellStyle name="Moeda 3 2 2" xfId="9" xr:uid="{00000000-0005-0000-0000-000008000000}"/>
    <cellStyle name="Moeda 3 2 3" xfId="10" xr:uid="{00000000-0005-0000-0000-000009000000}"/>
    <cellStyle name="Moeda 4" xfId="11" xr:uid="{00000000-0005-0000-0000-00000A000000}"/>
    <cellStyle name="Moeda 5" xfId="12" xr:uid="{00000000-0005-0000-0000-00000B000000}"/>
    <cellStyle name="Moeda 6" xfId="13" xr:uid="{00000000-0005-0000-0000-00000C000000}"/>
    <cellStyle name="Normal" xfId="0" builtinId="0"/>
    <cellStyle name="Normal 10" xfId="14" xr:uid="{00000000-0005-0000-0000-00000E000000}"/>
    <cellStyle name="Normal 10 2" xfId="15" xr:uid="{00000000-0005-0000-0000-00000F000000}"/>
    <cellStyle name="Normal 10 3" xfId="16" xr:uid="{00000000-0005-0000-0000-000010000000}"/>
    <cellStyle name="Normal 10 4" xfId="17" xr:uid="{00000000-0005-0000-0000-000011000000}"/>
    <cellStyle name="Normal 11" xfId="18" xr:uid="{00000000-0005-0000-0000-000012000000}"/>
    <cellStyle name="Normal 12" xfId="19" xr:uid="{00000000-0005-0000-0000-000013000000}"/>
    <cellStyle name="Normal 2" xfId="20" xr:uid="{00000000-0005-0000-0000-000014000000}"/>
    <cellStyle name="Normal 2 2" xfId="21" xr:uid="{00000000-0005-0000-0000-000015000000}"/>
    <cellStyle name="Normal 2 3" xfId="22" xr:uid="{00000000-0005-0000-0000-000016000000}"/>
    <cellStyle name="Normal 2 4" xfId="23" xr:uid="{00000000-0005-0000-0000-000017000000}"/>
    <cellStyle name="Normal 2 4 2" xfId="24" xr:uid="{00000000-0005-0000-0000-000018000000}"/>
    <cellStyle name="Normal 2 4 3" xfId="25" xr:uid="{00000000-0005-0000-0000-000019000000}"/>
    <cellStyle name="Normal 2 5" xfId="26" xr:uid="{00000000-0005-0000-0000-00001A000000}"/>
    <cellStyle name="Normal 2 5 2" xfId="27" xr:uid="{00000000-0005-0000-0000-00001B000000}"/>
    <cellStyle name="Normal 2 5 3" xfId="28" xr:uid="{00000000-0005-0000-0000-00001C000000}"/>
    <cellStyle name="Normal 2 5 4" xfId="29" xr:uid="{00000000-0005-0000-0000-00001D000000}"/>
    <cellStyle name="Normal 2 5 4 2" xfId="30" xr:uid="{00000000-0005-0000-0000-00001E000000}"/>
    <cellStyle name="Normal 3" xfId="31" xr:uid="{00000000-0005-0000-0000-00001F000000}"/>
    <cellStyle name="Normal 3 2" xfId="32" xr:uid="{00000000-0005-0000-0000-000020000000}"/>
    <cellStyle name="Normal 3 3" xfId="33" xr:uid="{00000000-0005-0000-0000-000021000000}"/>
    <cellStyle name="Normal 4" xfId="34" xr:uid="{00000000-0005-0000-0000-000022000000}"/>
    <cellStyle name="Normal 4 2" xfId="35" xr:uid="{00000000-0005-0000-0000-000023000000}"/>
    <cellStyle name="Normal 4 3" xfId="36" xr:uid="{00000000-0005-0000-0000-000024000000}"/>
    <cellStyle name="Normal 4 3 2" xfId="37" xr:uid="{00000000-0005-0000-0000-000025000000}"/>
    <cellStyle name="Normal 4 3 3" xfId="38" xr:uid="{00000000-0005-0000-0000-000026000000}"/>
    <cellStyle name="Normal 4 4" xfId="39" xr:uid="{00000000-0005-0000-0000-000027000000}"/>
    <cellStyle name="Normal 4 4 2" xfId="40" xr:uid="{00000000-0005-0000-0000-000028000000}"/>
    <cellStyle name="Normal 5" xfId="41" xr:uid="{00000000-0005-0000-0000-000029000000}"/>
    <cellStyle name="Normal 5 2" xfId="42" xr:uid="{00000000-0005-0000-0000-00002A000000}"/>
    <cellStyle name="Normal 6" xfId="43" xr:uid="{00000000-0005-0000-0000-00002B000000}"/>
    <cellStyle name="Normal 7" xfId="44" xr:uid="{00000000-0005-0000-0000-00002C000000}"/>
    <cellStyle name="Normal 8" xfId="45" xr:uid="{00000000-0005-0000-0000-00002D000000}"/>
    <cellStyle name="Normal 8 2" xfId="46" xr:uid="{00000000-0005-0000-0000-00002E000000}"/>
    <cellStyle name="Normal 8 3" xfId="47" xr:uid="{00000000-0005-0000-0000-00002F000000}"/>
    <cellStyle name="Normal 9" xfId="48" xr:uid="{00000000-0005-0000-0000-000030000000}"/>
    <cellStyle name="Normal 9 2" xfId="49" xr:uid="{00000000-0005-0000-0000-000031000000}"/>
    <cellStyle name="Normal 9 3" xfId="50" xr:uid="{00000000-0005-0000-0000-000032000000}"/>
    <cellStyle name="Normal_Orçamento RETIFICADO DA OBRA JUNHO - CERTO" xfId="51" xr:uid="{00000000-0005-0000-0000-000033000000}"/>
    <cellStyle name="planilhas" xfId="52" xr:uid="{00000000-0005-0000-0000-000035000000}"/>
    <cellStyle name="Porcentagem" xfId="53" builtinId="5"/>
    <cellStyle name="Porcentagem 2" xfId="54" xr:uid="{00000000-0005-0000-0000-000037000000}"/>
    <cellStyle name="Porcentagem 2 2" xfId="55" xr:uid="{00000000-0005-0000-0000-000038000000}"/>
    <cellStyle name="Porcentagem 2 3" xfId="56" xr:uid="{00000000-0005-0000-0000-000039000000}"/>
    <cellStyle name="Porcentagem 3" xfId="57" xr:uid="{00000000-0005-0000-0000-00003A000000}"/>
    <cellStyle name="Separador de milhares 2" xfId="58" xr:uid="{00000000-0005-0000-0000-00003B000000}"/>
    <cellStyle name="Separador de milhares 3" xfId="59" xr:uid="{00000000-0005-0000-0000-00003C000000}"/>
    <cellStyle name="Separador de milhares 3 2" xfId="60" xr:uid="{00000000-0005-0000-0000-00003D000000}"/>
    <cellStyle name="Separador de milhares 3 3" xfId="61" xr:uid="{00000000-0005-0000-0000-00003E000000}"/>
    <cellStyle name="Separador de milhares 3 4" xfId="62" xr:uid="{00000000-0005-0000-0000-00003F000000}"/>
    <cellStyle name="Separador de milhares 4" xfId="63" xr:uid="{00000000-0005-0000-0000-000040000000}"/>
    <cellStyle name="Separador de milhares_11º MEDIÇÃO - vl real.rev2 2" xfId="71" xr:uid="{470625D3-7D82-4A43-8E50-C35C00956B96}"/>
    <cellStyle name="SNEVERS" xfId="64" xr:uid="{00000000-0005-0000-0000-000041000000}"/>
    <cellStyle name="Vírgula" xfId="65" builtinId="3"/>
    <cellStyle name="Vírgula 2" xfId="66" xr:uid="{00000000-0005-0000-0000-000043000000}"/>
    <cellStyle name="Vírgula 2 2" xfId="67" xr:uid="{00000000-0005-0000-0000-000044000000}"/>
    <cellStyle name="Vírgula 2 3" xfId="68" xr:uid="{00000000-0005-0000-0000-000045000000}"/>
    <cellStyle name="Vírgula 3" xfId="69" xr:uid="{00000000-0005-0000-0000-000046000000}"/>
    <cellStyle name="Vírgula 4" xfId="70" xr:uid="{00000000-0005-0000-0000-000047000000}"/>
  </cellStyles>
  <dxfs count="135"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7E4BD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1F497D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pageSetUpPr fitToPage="1"/>
  </sheetPr>
  <dimension ref="A1:EJ356"/>
  <sheetViews>
    <sheetView showZeros="0" zoomScaleNormal="100" zoomScaleSheetLayoutView="80" workbookViewId="0">
      <selection activeCell="A2" sqref="A2"/>
    </sheetView>
  </sheetViews>
  <sheetFormatPr defaultColWidth="9.140625" defaultRowHeight="12.75" outlineLevelRow="1" outlineLevelCol="1" x14ac:dyDescent="0.2"/>
  <cols>
    <col min="1" max="1" width="12" style="103" customWidth="1"/>
    <col min="2" max="2" width="12.140625" style="103" customWidth="1"/>
    <col min="3" max="3" width="15.28515625" style="10" customWidth="1"/>
    <col min="4" max="4" width="65" style="105" customWidth="1"/>
    <col min="5" max="5" width="7.7109375" style="103" customWidth="1"/>
    <col min="6" max="6" width="11.7109375" style="106" customWidth="1"/>
    <col min="7" max="7" width="42.140625" style="93" bestFit="1" customWidth="1"/>
    <col min="8" max="8" width="20.85546875" style="107" customWidth="1"/>
    <col min="9" max="9" width="13.140625" style="97" customWidth="1"/>
    <col min="10" max="10" width="15.140625" style="111" bestFit="1" customWidth="1"/>
    <col min="11" max="11" width="21.42578125" style="6" bestFit="1" customWidth="1"/>
    <col min="12" max="16" width="13.7109375" style="6" customWidth="1" outlineLevel="1"/>
    <col min="17" max="17" width="15.85546875" style="6" customWidth="1"/>
    <col min="18" max="18" width="9.42578125" style="6" customWidth="1"/>
    <col min="19" max="23" width="13.7109375" style="6" customWidth="1" outlineLevel="1"/>
    <col min="24" max="24" width="14.42578125" style="6" customWidth="1"/>
    <col min="25" max="25" width="9.42578125" style="6" customWidth="1"/>
    <col min="26" max="30" width="13.7109375" style="6" customWidth="1" outlineLevel="1"/>
    <col min="31" max="31" width="14.7109375" style="6" customWidth="1"/>
    <col min="32" max="32" width="9.42578125" style="6" customWidth="1"/>
    <col min="33" max="37" width="13.7109375" style="6" customWidth="1" outlineLevel="1"/>
    <col min="38" max="38" width="14.140625" style="6" customWidth="1"/>
    <col min="39" max="39" width="9.42578125" style="6" customWidth="1"/>
    <col min="40" max="44" width="13.7109375" style="6" customWidth="1" outlineLevel="1"/>
    <col min="45" max="45" width="12.140625" style="6" customWidth="1"/>
    <col min="46" max="46" width="9.42578125" style="6" customWidth="1"/>
    <col min="47" max="51" width="13.7109375" style="6" customWidth="1" outlineLevel="1"/>
    <col min="52" max="52" width="12.140625" style="6" customWidth="1"/>
    <col min="53" max="53" width="9.42578125" style="6" customWidth="1"/>
    <col min="54" max="58" width="13.7109375" style="6" customWidth="1" outlineLevel="1"/>
    <col min="59" max="59" width="12.140625" style="6" customWidth="1"/>
    <col min="60" max="60" width="9.42578125" style="6" customWidth="1"/>
    <col min="61" max="65" width="13.7109375" style="6" customWidth="1" outlineLevel="1"/>
    <col min="66" max="66" width="12.140625" style="6" customWidth="1"/>
    <col min="67" max="67" width="9.42578125" style="6" customWidth="1"/>
    <col min="68" max="72" width="13.7109375" style="6" customWidth="1" outlineLevel="1"/>
    <col min="73" max="73" width="12.140625" style="6" customWidth="1"/>
    <col min="74" max="74" width="9.42578125" style="6" customWidth="1"/>
    <col min="75" max="79" width="13.7109375" style="6" customWidth="1" outlineLevel="1"/>
    <col min="80" max="80" width="12.140625" style="6" customWidth="1"/>
    <col min="81" max="81" width="9.42578125" style="6" customWidth="1"/>
    <col min="82" max="86" width="13.7109375" style="6" customWidth="1" outlineLevel="1"/>
    <col min="87" max="87" width="19.42578125" style="6" customWidth="1"/>
    <col min="88" max="88" width="9.42578125" style="6" customWidth="1"/>
    <col min="89" max="89" width="13.7109375" style="6" customWidth="1" outlineLevel="1"/>
    <col min="90" max="93" width="15.28515625" style="6" customWidth="1" outlineLevel="1"/>
    <col min="94" max="94" width="21" style="6" customWidth="1"/>
    <col min="95" max="95" width="9.42578125" style="6" customWidth="1"/>
    <col min="96" max="96" width="13.7109375" style="6" customWidth="1" outlineLevel="1"/>
    <col min="97" max="100" width="15.28515625" style="6" customWidth="1" outlineLevel="1"/>
    <col min="101" max="101" width="18" style="6" customWidth="1"/>
    <col min="102" max="102" width="9.42578125" style="6" customWidth="1"/>
    <col min="103" max="103" width="13.7109375" style="6" customWidth="1" outlineLevel="1"/>
    <col min="104" max="107" width="15.28515625" style="6" customWidth="1" outlineLevel="1"/>
    <col min="108" max="108" width="18" style="6" customWidth="1"/>
    <col min="109" max="109" width="9.42578125" style="6" customWidth="1"/>
    <col min="110" max="110" width="13.7109375" style="6" customWidth="1" outlineLevel="1"/>
    <col min="111" max="114" width="15.28515625" style="6" customWidth="1" outlineLevel="1"/>
    <col min="115" max="115" width="20.42578125" style="6" customWidth="1"/>
    <col min="116" max="116" width="9.42578125" style="6" customWidth="1"/>
    <col min="117" max="117" width="13.7109375" style="6" customWidth="1" outlineLevel="1"/>
    <col min="118" max="121" width="15.28515625" style="6" customWidth="1" outlineLevel="1"/>
    <col min="122" max="122" width="18" style="6" customWidth="1"/>
    <col min="123" max="123" width="9.42578125" style="6" customWidth="1"/>
    <col min="124" max="124" width="13.7109375" style="6" customWidth="1" outlineLevel="1"/>
    <col min="125" max="128" width="15.28515625" style="6" customWidth="1" outlineLevel="1"/>
    <col min="129" max="129" width="18.28515625" style="6" customWidth="1"/>
    <col min="130" max="130" width="9.42578125" style="6" customWidth="1"/>
    <col min="131" max="131" width="13.7109375" style="6" customWidth="1" outlineLevel="1"/>
    <col min="132" max="135" width="15.28515625" style="6" customWidth="1" outlineLevel="1"/>
    <col min="136" max="136" width="18.28515625" style="6" customWidth="1"/>
    <col min="137" max="137" width="13.85546875" style="6" customWidth="1"/>
    <col min="138" max="138" width="20.85546875" style="6" customWidth="1"/>
    <col min="139" max="139" width="11.42578125" style="6" customWidth="1"/>
    <col min="140" max="140" width="23.7109375" style="7" customWidth="1"/>
    <col min="141" max="141" width="14.28515625" style="8" bestFit="1" customWidth="1"/>
    <col min="142" max="16384" width="9.140625" style="8"/>
  </cols>
  <sheetData>
    <row r="1" spans="1:140" ht="30" x14ac:dyDescent="0.2">
      <c r="A1" s="182"/>
      <c r="B1" s="183"/>
      <c r="C1" s="184"/>
      <c r="D1" s="193"/>
      <c r="E1" s="193"/>
      <c r="F1" s="193"/>
      <c r="G1" s="193"/>
      <c r="H1" s="193"/>
      <c r="I1" s="193"/>
      <c r="J1" s="240"/>
      <c r="K1" s="241"/>
      <c r="L1" s="241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261"/>
    </row>
    <row r="2" spans="1:140" ht="18" x14ac:dyDescent="0.2">
      <c r="A2" s="176"/>
      <c r="B2" s="177"/>
      <c r="C2" s="185"/>
      <c r="D2" s="194"/>
      <c r="E2" s="194"/>
      <c r="F2" s="194"/>
      <c r="G2" s="194"/>
      <c r="H2" s="194"/>
      <c r="I2" s="194"/>
      <c r="J2" s="242"/>
      <c r="K2" s="241"/>
      <c r="L2" s="241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261"/>
    </row>
    <row r="3" spans="1:140" ht="18" x14ac:dyDescent="0.2">
      <c r="A3" s="176"/>
      <c r="B3" s="177"/>
      <c r="C3" s="185"/>
      <c r="D3" s="195"/>
      <c r="E3" s="195"/>
      <c r="F3" s="195"/>
      <c r="G3" s="195"/>
      <c r="H3" s="195"/>
      <c r="I3" s="195"/>
      <c r="J3" s="243"/>
      <c r="K3" s="11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261"/>
    </row>
    <row r="4" spans="1:140" ht="15.75" x14ac:dyDescent="0.2">
      <c r="A4" s="176"/>
      <c r="B4" s="177"/>
      <c r="C4" s="185"/>
      <c r="D4" s="186"/>
      <c r="E4" s="187"/>
      <c r="F4" s="188"/>
      <c r="G4" s="187"/>
      <c r="H4" s="187"/>
      <c r="I4" s="187"/>
      <c r="J4" s="244"/>
      <c r="K4" s="11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261"/>
    </row>
    <row r="5" spans="1:140" s="17" customFormat="1" ht="15.75" x14ac:dyDescent="0.2">
      <c r="A5" s="14" t="s">
        <v>0</v>
      </c>
      <c r="B5" s="12"/>
      <c r="C5" s="15"/>
      <c r="D5" s="16" t="s">
        <v>34</v>
      </c>
      <c r="E5" s="12"/>
      <c r="I5" s="18"/>
      <c r="J5" s="245"/>
      <c r="K5" s="8"/>
      <c r="EJ5" s="15"/>
    </row>
    <row r="6" spans="1:140" s="17" customFormat="1" ht="5.25" customHeight="1" x14ac:dyDescent="0.2">
      <c r="A6" s="19"/>
      <c r="B6" s="12"/>
      <c r="C6" s="20"/>
      <c r="D6" s="21"/>
      <c r="E6" s="12"/>
      <c r="I6" s="12"/>
      <c r="J6" s="8"/>
      <c r="EJ6" s="15"/>
    </row>
    <row r="7" spans="1:140" s="17" customFormat="1" ht="15.75" x14ac:dyDescent="0.2">
      <c r="A7" s="22" t="s">
        <v>1</v>
      </c>
      <c r="B7" s="16"/>
      <c r="C7" s="15"/>
      <c r="D7" s="16" t="s">
        <v>32</v>
      </c>
      <c r="E7" s="12"/>
      <c r="F7" s="196" t="s">
        <v>2</v>
      </c>
      <c r="G7" s="196"/>
      <c r="H7" s="23">
        <v>4150</v>
      </c>
      <c r="I7" s="24"/>
      <c r="J7" s="244"/>
      <c r="P7" s="246"/>
      <c r="EJ7" s="15"/>
    </row>
    <row r="8" spans="1:140" s="17" customFormat="1" ht="5.25" customHeight="1" x14ac:dyDescent="0.2">
      <c r="A8" s="22"/>
      <c r="B8" s="16"/>
      <c r="C8" s="15"/>
      <c r="D8" s="16"/>
      <c r="E8" s="12"/>
      <c r="F8" s="13"/>
      <c r="G8" s="12"/>
      <c r="H8" s="12"/>
      <c r="I8" s="24"/>
      <c r="J8" s="8"/>
      <c r="P8" s="246"/>
      <c r="EJ8" s="15"/>
    </row>
    <row r="9" spans="1:140" s="17" customFormat="1" ht="15.75" x14ac:dyDescent="0.2">
      <c r="A9" s="22" t="s">
        <v>3</v>
      </c>
      <c r="B9" s="16"/>
      <c r="C9" s="15"/>
      <c r="D9" s="16" t="s">
        <v>27</v>
      </c>
      <c r="E9" s="12"/>
      <c r="F9" s="196" t="s">
        <v>4</v>
      </c>
      <c r="G9" s="196"/>
      <c r="H9" s="25">
        <f>G17</f>
        <v>0</v>
      </c>
      <c r="I9" s="26"/>
      <c r="J9" s="245"/>
      <c r="K9" s="247"/>
      <c r="P9" s="246"/>
      <c r="EJ9" s="15"/>
    </row>
    <row r="10" spans="1:140" s="17" customFormat="1" ht="5.25" customHeight="1" x14ac:dyDescent="0.2">
      <c r="A10" s="27"/>
      <c r="B10" s="12"/>
      <c r="C10" s="20"/>
      <c r="D10" s="21"/>
      <c r="E10" s="12"/>
      <c r="F10" s="28"/>
      <c r="G10" s="28"/>
      <c r="H10" s="24"/>
      <c r="I10" s="29"/>
      <c r="J10" s="8"/>
      <c r="EJ10" s="15"/>
    </row>
    <row r="11" spans="1:140" s="17" customFormat="1" ht="16.5" thickBot="1" x14ac:dyDescent="0.25">
      <c r="A11" s="30" t="s">
        <v>13</v>
      </c>
      <c r="B11" s="31"/>
      <c r="C11" s="31"/>
      <c r="D11" s="32" t="s">
        <v>33</v>
      </c>
      <c r="E11" s="31"/>
      <c r="F11" s="202" t="s">
        <v>22</v>
      </c>
      <c r="G11" s="202"/>
      <c r="H11" s="33">
        <f>H9/H7</f>
        <v>0</v>
      </c>
      <c r="I11" s="31"/>
      <c r="J11" s="248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191"/>
      <c r="V11" s="191"/>
      <c r="W11" s="191"/>
      <c r="X11" s="191"/>
      <c r="Y11" s="191"/>
      <c r="Z11" s="191"/>
      <c r="AA11" s="191"/>
      <c r="AB11" s="191"/>
      <c r="AC11" s="191"/>
      <c r="AD11" s="191"/>
      <c r="AE11" s="191"/>
      <c r="AF11" s="191"/>
      <c r="AG11" s="191"/>
      <c r="AH11" s="191"/>
      <c r="AI11" s="191"/>
      <c r="AJ11" s="191"/>
      <c r="AK11" s="191"/>
      <c r="AL11" s="191"/>
      <c r="AM11" s="191"/>
      <c r="AN11" s="191"/>
      <c r="AO11" s="191"/>
      <c r="AP11" s="191"/>
      <c r="AQ11" s="191"/>
      <c r="AR11" s="191"/>
      <c r="AS11" s="191"/>
      <c r="AT11" s="191"/>
      <c r="AU11" s="191"/>
      <c r="AV11" s="191"/>
      <c r="AW11" s="191"/>
      <c r="AX11" s="191"/>
      <c r="AY11" s="191"/>
      <c r="AZ11" s="191"/>
      <c r="BA11" s="191"/>
      <c r="BB11" s="191"/>
      <c r="BC11" s="191"/>
      <c r="BD11" s="191"/>
      <c r="BE11" s="191"/>
      <c r="BF11" s="191"/>
      <c r="BG11" s="191"/>
      <c r="BH11" s="191"/>
      <c r="BI11" s="191"/>
      <c r="BJ11" s="191"/>
      <c r="BK11" s="191"/>
      <c r="BL11" s="191"/>
      <c r="BM11" s="191"/>
      <c r="BN11" s="191"/>
      <c r="BO11" s="191"/>
      <c r="BP11" s="191"/>
      <c r="BQ11" s="191"/>
      <c r="BR11" s="191"/>
      <c r="BS11" s="191"/>
      <c r="BT11" s="191"/>
      <c r="BU11" s="191"/>
      <c r="BV11" s="191"/>
      <c r="BW11" s="191"/>
      <c r="BX11" s="191"/>
      <c r="BY11" s="191"/>
      <c r="BZ11" s="191"/>
      <c r="CA11" s="191"/>
      <c r="CB11" s="191"/>
      <c r="CC11" s="191"/>
      <c r="CD11" s="191"/>
      <c r="CE11" s="191"/>
      <c r="CF11" s="191"/>
      <c r="CG11" s="191"/>
      <c r="CH11" s="191"/>
      <c r="CI11" s="191"/>
      <c r="CJ11" s="191"/>
      <c r="CK11" s="191"/>
      <c r="CL11" s="191"/>
      <c r="CM11" s="191"/>
      <c r="CN11" s="191"/>
      <c r="CO11" s="191"/>
      <c r="CP11" s="191"/>
      <c r="CQ11" s="191"/>
      <c r="CR11" s="191"/>
      <c r="CS11" s="191"/>
      <c r="CT11" s="191"/>
      <c r="CU11" s="191"/>
      <c r="CV11" s="191"/>
      <c r="CW11" s="191"/>
      <c r="CX11" s="191"/>
      <c r="CY11" s="191"/>
      <c r="CZ11" s="191"/>
      <c r="DA11" s="191"/>
      <c r="DB11" s="191"/>
      <c r="DC11" s="191"/>
      <c r="DD11" s="191"/>
      <c r="DE11" s="191"/>
      <c r="DF11" s="191"/>
      <c r="DG11" s="191"/>
      <c r="DH11" s="191"/>
      <c r="DI11" s="191"/>
      <c r="DJ11" s="191"/>
      <c r="DK11" s="191"/>
      <c r="DL11" s="191"/>
      <c r="DM11" s="191"/>
      <c r="DN11" s="191"/>
      <c r="DO11" s="191"/>
      <c r="DP11" s="191"/>
      <c r="DQ11" s="191"/>
      <c r="DR11" s="191"/>
      <c r="DS11" s="191"/>
      <c r="DT11" s="191"/>
      <c r="DU11" s="191"/>
      <c r="DV11" s="191"/>
      <c r="DW11" s="191"/>
      <c r="DX11" s="191"/>
      <c r="DY11" s="191"/>
      <c r="DZ11" s="191"/>
      <c r="EA11" s="191"/>
      <c r="EB11" s="191"/>
      <c r="EC11" s="191"/>
      <c r="ED11" s="191"/>
      <c r="EE11" s="191"/>
      <c r="EF11" s="191"/>
      <c r="EG11" s="190"/>
      <c r="EH11" s="190"/>
      <c r="EI11" s="190"/>
      <c r="EJ11" s="190"/>
    </row>
    <row r="12" spans="1:140" ht="13.5" thickBot="1" x14ac:dyDescent="0.25">
      <c r="A12" s="34"/>
      <c r="B12" s="35"/>
      <c r="C12" s="36"/>
      <c r="D12" s="37"/>
      <c r="E12" s="38"/>
      <c r="F12" s="39"/>
      <c r="G12" s="38"/>
      <c r="H12" s="38"/>
      <c r="I12" s="3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261"/>
    </row>
    <row r="13" spans="1:140" s="49" customFormat="1" ht="18.75" thickBot="1" x14ac:dyDescent="0.25">
      <c r="A13" s="1" t="s">
        <v>14</v>
      </c>
      <c r="B13" s="1" t="s">
        <v>20</v>
      </c>
      <c r="C13" s="40" t="s">
        <v>5</v>
      </c>
      <c r="D13" s="41" t="s">
        <v>23</v>
      </c>
      <c r="E13" s="42" t="s">
        <v>6</v>
      </c>
      <c r="F13" s="43" t="s">
        <v>7</v>
      </c>
      <c r="G13" s="44" t="s">
        <v>24</v>
      </c>
      <c r="H13" s="45" t="s">
        <v>21</v>
      </c>
      <c r="I13" s="46" t="s">
        <v>8</v>
      </c>
      <c r="J13" s="249"/>
      <c r="K13" s="47"/>
      <c r="L13" s="47"/>
      <c r="M13" s="47"/>
      <c r="N13" s="47"/>
      <c r="O13" s="47"/>
      <c r="P13" s="47"/>
      <c r="Q13" s="48"/>
      <c r="R13" s="47"/>
      <c r="S13" s="47"/>
      <c r="T13" s="47"/>
      <c r="U13" s="47"/>
      <c r="V13" s="47"/>
      <c r="W13" s="47"/>
      <c r="X13" s="48"/>
      <c r="Y13" s="47"/>
      <c r="Z13" s="47"/>
      <c r="AA13" s="47"/>
      <c r="AB13" s="47"/>
      <c r="AC13" s="47"/>
      <c r="AD13" s="47"/>
      <c r="AE13" s="48"/>
      <c r="AF13" s="47"/>
      <c r="AG13" s="47"/>
      <c r="AH13" s="47"/>
      <c r="AI13" s="47"/>
      <c r="AJ13" s="47"/>
      <c r="AK13" s="47"/>
      <c r="AL13" s="48"/>
      <c r="AM13" s="47"/>
      <c r="AN13" s="47"/>
      <c r="AO13" s="47"/>
      <c r="AP13" s="47"/>
      <c r="AQ13" s="47"/>
      <c r="AR13" s="47"/>
      <c r="AS13" s="48"/>
      <c r="AT13" s="47"/>
      <c r="AU13" s="47"/>
      <c r="AV13" s="47"/>
      <c r="AW13" s="47"/>
      <c r="AX13" s="47"/>
      <c r="AY13" s="47"/>
      <c r="AZ13" s="48"/>
      <c r="BA13" s="47"/>
      <c r="BB13" s="47"/>
      <c r="BC13" s="47"/>
      <c r="BD13" s="47"/>
      <c r="BE13" s="47"/>
      <c r="BF13" s="47"/>
      <c r="BG13" s="48"/>
      <c r="BH13" s="47"/>
      <c r="BI13" s="47"/>
      <c r="BJ13" s="47"/>
      <c r="BK13" s="47"/>
      <c r="BL13" s="47"/>
      <c r="BM13" s="47"/>
      <c r="BN13" s="48"/>
      <c r="BO13" s="47"/>
      <c r="BP13" s="47"/>
      <c r="BQ13" s="47"/>
      <c r="BR13" s="47"/>
      <c r="BS13" s="47"/>
      <c r="BT13" s="47"/>
      <c r="BU13" s="48"/>
      <c r="BV13" s="47"/>
      <c r="BW13" s="47"/>
      <c r="BX13" s="47"/>
      <c r="BY13" s="47"/>
      <c r="BZ13" s="47"/>
      <c r="CA13" s="47"/>
      <c r="CB13" s="48"/>
      <c r="CC13" s="47"/>
      <c r="CD13" s="47"/>
      <c r="CE13" s="47"/>
      <c r="CF13" s="47"/>
      <c r="CG13" s="47"/>
      <c r="CH13" s="47"/>
      <c r="CI13" s="48"/>
      <c r="CJ13" s="47"/>
      <c r="CK13" s="47"/>
      <c r="CL13" s="47"/>
      <c r="CM13" s="47"/>
      <c r="CN13" s="47"/>
      <c r="CO13" s="47"/>
      <c r="CP13" s="48"/>
      <c r="CQ13" s="47"/>
      <c r="CR13" s="47"/>
      <c r="CS13" s="47"/>
      <c r="CT13" s="47"/>
      <c r="CU13" s="47"/>
      <c r="CV13" s="47"/>
      <c r="CW13" s="48"/>
      <c r="CX13" s="47"/>
      <c r="CY13" s="47"/>
      <c r="CZ13" s="47"/>
      <c r="DA13" s="47"/>
      <c r="DB13" s="47"/>
      <c r="DC13" s="47"/>
      <c r="DD13" s="48"/>
      <c r="DE13" s="47"/>
      <c r="DF13" s="47"/>
      <c r="DG13" s="47"/>
      <c r="DH13" s="47"/>
      <c r="DI13" s="47"/>
      <c r="DJ13" s="47"/>
      <c r="DK13" s="48"/>
      <c r="DL13" s="47"/>
      <c r="DM13" s="47"/>
      <c r="DN13" s="47"/>
      <c r="DO13" s="47"/>
      <c r="DP13" s="47"/>
      <c r="DQ13" s="47"/>
      <c r="DR13" s="48"/>
      <c r="DS13" s="47"/>
      <c r="DT13" s="47"/>
      <c r="DU13" s="47"/>
      <c r="DV13" s="47"/>
      <c r="DW13" s="47"/>
      <c r="DX13" s="47"/>
      <c r="DY13" s="48"/>
      <c r="DZ13" s="47"/>
      <c r="EA13" s="47"/>
      <c r="EB13" s="47"/>
      <c r="EC13" s="47"/>
      <c r="ED13" s="47"/>
      <c r="EE13" s="47"/>
      <c r="EF13" s="48"/>
      <c r="EG13" s="47"/>
      <c r="EH13" s="48"/>
      <c r="EI13" s="47"/>
      <c r="EJ13" s="48"/>
    </row>
    <row r="14" spans="1:140" s="55" customFormat="1" ht="15.75" thickBot="1" x14ac:dyDescent="0.25">
      <c r="A14" s="199">
        <v>1</v>
      </c>
      <c r="B14" s="200"/>
      <c r="C14" s="50"/>
      <c r="D14" s="51" t="s">
        <v>26</v>
      </c>
      <c r="E14" s="52"/>
      <c r="F14" s="52"/>
      <c r="G14" s="52">
        <f>H16</f>
        <v>0</v>
      </c>
      <c r="H14" s="53"/>
      <c r="I14" s="54" t="e">
        <f>E14/$G$17</f>
        <v>#DIV/0!</v>
      </c>
      <c r="J14" s="250"/>
      <c r="K14" s="251"/>
      <c r="L14" s="251"/>
      <c r="M14" s="251"/>
      <c r="N14" s="251"/>
      <c r="O14" s="251"/>
      <c r="P14" s="251"/>
      <c r="Q14" s="252"/>
      <c r="R14" s="251"/>
      <c r="S14" s="251"/>
      <c r="T14" s="251"/>
      <c r="U14" s="251"/>
      <c r="V14" s="251"/>
      <c r="W14" s="251"/>
      <c r="X14" s="252"/>
      <c r="Y14" s="251"/>
      <c r="Z14" s="251"/>
      <c r="AA14" s="251"/>
      <c r="AB14" s="251"/>
      <c r="AC14" s="251"/>
      <c r="AD14" s="251"/>
      <c r="AE14" s="252"/>
      <c r="AF14" s="251"/>
      <c r="AG14" s="251"/>
      <c r="AH14" s="251"/>
      <c r="AI14" s="251"/>
      <c r="AJ14" s="251"/>
      <c r="AK14" s="251"/>
      <c r="AL14" s="252"/>
      <c r="AM14" s="251"/>
      <c r="AN14" s="251"/>
      <c r="AO14" s="251"/>
      <c r="AP14" s="251"/>
      <c r="AQ14" s="251"/>
      <c r="AR14" s="251"/>
      <c r="AS14" s="252"/>
      <c r="AT14" s="251"/>
      <c r="AU14" s="251"/>
      <c r="AV14" s="251"/>
      <c r="AW14" s="251"/>
      <c r="AX14" s="251"/>
      <c r="AY14" s="251"/>
      <c r="AZ14" s="252"/>
      <c r="BA14" s="251"/>
      <c r="BB14" s="251"/>
      <c r="BC14" s="251"/>
      <c r="BD14" s="251"/>
      <c r="BE14" s="251"/>
      <c r="BF14" s="251"/>
      <c r="BG14" s="252"/>
      <c r="BH14" s="251"/>
      <c r="BI14" s="251"/>
      <c r="BJ14" s="251"/>
      <c r="BK14" s="251"/>
      <c r="BL14" s="251"/>
      <c r="BM14" s="251"/>
      <c r="BN14" s="252"/>
      <c r="BO14" s="251"/>
      <c r="BP14" s="251"/>
      <c r="BQ14" s="251"/>
      <c r="BR14" s="251"/>
      <c r="BS14" s="251"/>
      <c r="BT14" s="251"/>
      <c r="BU14" s="252"/>
      <c r="BV14" s="251"/>
      <c r="BW14" s="251"/>
      <c r="BX14" s="251"/>
      <c r="BY14" s="251"/>
      <c r="BZ14" s="251"/>
      <c r="CA14" s="251"/>
      <c r="CB14" s="252"/>
      <c r="CC14" s="251"/>
      <c r="CD14" s="251"/>
      <c r="CE14" s="251"/>
      <c r="CF14" s="251"/>
      <c r="CG14" s="251"/>
      <c r="CH14" s="251"/>
      <c r="CI14" s="252"/>
      <c r="CJ14" s="251"/>
      <c r="CK14" s="251"/>
      <c r="CL14" s="251"/>
      <c r="CM14" s="251"/>
      <c r="CN14" s="251"/>
      <c r="CO14" s="251"/>
      <c r="CP14" s="252"/>
      <c r="CQ14" s="251"/>
      <c r="CR14" s="251"/>
      <c r="CS14" s="251"/>
      <c r="CT14" s="251"/>
      <c r="CU14" s="251"/>
      <c r="CV14" s="251"/>
      <c r="CW14" s="252"/>
      <c r="CX14" s="251"/>
      <c r="CY14" s="251"/>
      <c r="CZ14" s="251"/>
      <c r="DA14" s="251"/>
      <c r="DB14" s="251"/>
      <c r="DC14" s="251"/>
      <c r="DD14" s="252"/>
      <c r="DE14" s="251"/>
      <c r="DF14" s="251"/>
      <c r="DG14" s="251"/>
      <c r="DH14" s="251"/>
      <c r="DI14" s="251"/>
      <c r="DJ14" s="251"/>
      <c r="DK14" s="252"/>
      <c r="DL14" s="251"/>
      <c r="DM14" s="251"/>
      <c r="DN14" s="251"/>
      <c r="DO14" s="251"/>
      <c r="DP14" s="251"/>
      <c r="DQ14" s="251"/>
      <c r="DR14" s="252"/>
      <c r="DS14" s="251"/>
      <c r="DT14" s="251"/>
      <c r="DU14" s="251"/>
      <c r="DV14" s="251"/>
      <c r="DW14" s="251"/>
      <c r="DX14" s="251"/>
      <c r="DY14" s="252"/>
      <c r="DZ14" s="251"/>
      <c r="EA14" s="251"/>
      <c r="EB14" s="251"/>
      <c r="EC14" s="251"/>
      <c r="ED14" s="251"/>
      <c r="EE14" s="251"/>
      <c r="EF14" s="252"/>
      <c r="EG14" s="262"/>
      <c r="EH14" s="263"/>
      <c r="EI14" s="262"/>
      <c r="EJ14" s="264"/>
    </row>
    <row r="15" spans="1:140" outlineLevel="1" x14ac:dyDescent="0.2">
      <c r="A15" s="197" t="s">
        <v>11</v>
      </c>
      <c r="B15" s="198"/>
      <c r="C15" s="56"/>
      <c r="D15" s="57" t="s">
        <v>28</v>
      </c>
      <c r="E15" s="58">
        <f>ROUND(SUM(H16:H16),2)</f>
        <v>0</v>
      </c>
      <c r="F15" s="58"/>
      <c r="G15" s="58"/>
      <c r="H15" s="58"/>
      <c r="I15" s="59" t="e">
        <f>E15/$G$17</f>
        <v>#DIV/0!</v>
      </c>
      <c r="J15" s="245"/>
      <c r="K15" s="253"/>
      <c r="L15" s="60"/>
      <c r="M15" s="60"/>
      <c r="N15" s="60"/>
      <c r="O15" s="60"/>
      <c r="P15" s="60"/>
      <c r="Q15" s="61"/>
      <c r="R15" s="253"/>
      <c r="S15" s="60"/>
      <c r="T15" s="60"/>
      <c r="U15" s="60"/>
      <c r="V15" s="60"/>
      <c r="W15" s="60"/>
      <c r="X15" s="61"/>
      <c r="Y15" s="253"/>
      <c r="Z15" s="60"/>
      <c r="AA15" s="60"/>
      <c r="AB15" s="60"/>
      <c r="AC15" s="60"/>
      <c r="AD15" s="60"/>
      <c r="AE15" s="61"/>
      <c r="AF15" s="253"/>
      <c r="AG15" s="60"/>
      <c r="AH15" s="60"/>
      <c r="AI15" s="60"/>
      <c r="AJ15" s="60"/>
      <c r="AK15" s="60"/>
      <c r="AL15" s="61"/>
      <c r="AM15" s="253"/>
      <c r="AN15" s="60"/>
      <c r="AO15" s="60"/>
      <c r="AP15" s="60"/>
      <c r="AQ15" s="60"/>
      <c r="AR15" s="60"/>
      <c r="AS15" s="61"/>
      <c r="AT15" s="253"/>
      <c r="AU15" s="60"/>
      <c r="AV15" s="60"/>
      <c r="AW15" s="60"/>
      <c r="AX15" s="60"/>
      <c r="AY15" s="60"/>
      <c r="AZ15" s="61"/>
      <c r="BA15" s="253"/>
      <c r="BB15" s="60"/>
      <c r="BC15" s="60"/>
      <c r="BD15" s="60"/>
      <c r="BE15" s="60"/>
      <c r="BF15" s="60"/>
      <c r="BG15" s="61"/>
      <c r="BH15" s="253"/>
      <c r="BI15" s="60"/>
      <c r="BJ15" s="60"/>
      <c r="BK15" s="60"/>
      <c r="BL15" s="60"/>
      <c r="BM15" s="60"/>
      <c r="BN15" s="61"/>
      <c r="BO15" s="253"/>
      <c r="BP15" s="60"/>
      <c r="BQ15" s="60"/>
      <c r="BR15" s="60"/>
      <c r="BS15" s="60"/>
      <c r="BT15" s="60"/>
      <c r="BU15" s="61"/>
      <c r="BV15" s="253"/>
      <c r="BW15" s="60"/>
      <c r="BX15" s="60"/>
      <c r="BY15" s="60"/>
      <c r="BZ15" s="60"/>
      <c r="CA15" s="60"/>
      <c r="CB15" s="61"/>
      <c r="CC15" s="253"/>
      <c r="CD15" s="60"/>
      <c r="CE15" s="60"/>
      <c r="CF15" s="60"/>
      <c r="CG15" s="60"/>
      <c r="CH15" s="60"/>
      <c r="CI15" s="61"/>
      <c r="CJ15" s="253"/>
      <c r="CK15" s="60"/>
      <c r="CL15" s="60"/>
      <c r="CM15" s="60"/>
      <c r="CN15" s="60"/>
      <c r="CO15" s="60"/>
      <c r="CP15" s="61"/>
      <c r="CQ15" s="253"/>
      <c r="CR15" s="60"/>
      <c r="CS15" s="60"/>
      <c r="CT15" s="60"/>
      <c r="CU15" s="60"/>
      <c r="CV15" s="60"/>
      <c r="CW15" s="61"/>
      <c r="CX15" s="253"/>
      <c r="CY15" s="60"/>
      <c r="CZ15" s="60"/>
      <c r="DA15" s="60"/>
      <c r="DB15" s="60"/>
      <c r="DC15" s="60"/>
      <c r="DD15" s="61"/>
      <c r="DE15" s="253"/>
      <c r="DF15" s="60"/>
      <c r="DG15" s="60"/>
      <c r="DH15" s="60"/>
      <c r="DI15" s="60"/>
      <c r="DJ15" s="60"/>
      <c r="DK15" s="61"/>
      <c r="DL15" s="253"/>
      <c r="DM15" s="60"/>
      <c r="DN15" s="60"/>
      <c r="DO15" s="60"/>
      <c r="DP15" s="60"/>
      <c r="DQ15" s="60"/>
      <c r="DR15" s="61"/>
      <c r="DS15" s="253"/>
      <c r="DT15" s="60"/>
      <c r="DU15" s="60"/>
      <c r="DV15" s="60"/>
      <c r="DW15" s="60"/>
      <c r="DX15" s="60"/>
      <c r="DY15" s="61"/>
      <c r="DZ15" s="253"/>
      <c r="EA15" s="60"/>
      <c r="EB15" s="60"/>
      <c r="EC15" s="60"/>
      <c r="ED15" s="60"/>
      <c r="EE15" s="60"/>
      <c r="EF15" s="61"/>
      <c r="EG15" s="60"/>
      <c r="EH15" s="61"/>
      <c r="EI15" s="60"/>
      <c r="EJ15" s="264"/>
    </row>
    <row r="16" spans="1:140" ht="39" outlineLevel="1" thickBot="1" x14ac:dyDescent="0.25">
      <c r="A16" s="2" t="s">
        <v>12</v>
      </c>
      <c r="B16" s="3" t="s">
        <v>29</v>
      </c>
      <c r="C16" s="62" t="s">
        <v>30</v>
      </c>
      <c r="D16" s="63" t="s">
        <v>31</v>
      </c>
      <c r="E16" s="64" t="s">
        <v>6</v>
      </c>
      <c r="F16" s="65">
        <v>1</v>
      </c>
      <c r="G16" s="189"/>
      <c r="H16" s="4">
        <f t="shared" ref="H16" si="0">ROUND(IFERROR(F16*G16," - "),2)</f>
        <v>0</v>
      </c>
      <c r="I16" s="66" t="e">
        <f>H16/$G$17</f>
        <v>#DIV/0!</v>
      </c>
      <c r="J16" s="245"/>
      <c r="K16" s="253"/>
      <c r="L16" s="60"/>
      <c r="M16" s="60"/>
      <c r="N16" s="60"/>
      <c r="O16" s="60"/>
      <c r="P16" s="60"/>
      <c r="Q16" s="61"/>
      <c r="R16" s="253"/>
      <c r="S16" s="60"/>
      <c r="T16" s="60"/>
      <c r="U16" s="60"/>
      <c r="V16" s="60"/>
      <c r="W16" s="60"/>
      <c r="X16" s="61"/>
      <c r="Y16" s="253"/>
      <c r="Z16" s="60"/>
      <c r="AA16" s="60"/>
      <c r="AB16" s="60"/>
      <c r="AC16" s="60"/>
      <c r="AD16" s="60"/>
      <c r="AE16" s="61"/>
      <c r="AF16" s="253"/>
      <c r="AG16" s="60"/>
      <c r="AH16" s="60"/>
      <c r="AI16" s="60"/>
      <c r="AJ16" s="60"/>
      <c r="AK16" s="60"/>
      <c r="AL16" s="61"/>
      <c r="AM16" s="253"/>
      <c r="AN16" s="60"/>
      <c r="AO16" s="60"/>
      <c r="AP16" s="60"/>
      <c r="AQ16" s="60"/>
      <c r="AR16" s="60"/>
      <c r="AS16" s="61"/>
      <c r="AT16" s="253"/>
      <c r="AU16" s="60"/>
      <c r="AV16" s="60"/>
      <c r="AW16" s="60"/>
      <c r="AX16" s="60"/>
      <c r="AY16" s="60"/>
      <c r="AZ16" s="61"/>
      <c r="BA16" s="253"/>
      <c r="BB16" s="60"/>
      <c r="BC16" s="60"/>
      <c r="BD16" s="60"/>
      <c r="BE16" s="60"/>
      <c r="BF16" s="60"/>
      <c r="BG16" s="61"/>
      <c r="BH16" s="253"/>
      <c r="BI16" s="60"/>
      <c r="BJ16" s="60"/>
      <c r="BK16" s="60"/>
      <c r="BL16" s="60"/>
      <c r="BM16" s="60"/>
      <c r="BN16" s="61"/>
      <c r="BO16" s="253"/>
      <c r="BP16" s="60"/>
      <c r="BQ16" s="60"/>
      <c r="BR16" s="60"/>
      <c r="BS16" s="60"/>
      <c r="BT16" s="60"/>
      <c r="BU16" s="61"/>
      <c r="BV16" s="253"/>
      <c r="BW16" s="60"/>
      <c r="BX16" s="60"/>
      <c r="BY16" s="60"/>
      <c r="BZ16" s="60"/>
      <c r="CA16" s="60"/>
      <c r="CB16" s="61"/>
      <c r="CC16" s="253"/>
      <c r="CD16" s="60"/>
      <c r="CE16" s="60"/>
      <c r="CF16" s="60"/>
      <c r="CG16" s="60"/>
      <c r="CH16" s="60"/>
      <c r="CI16" s="61"/>
      <c r="CJ16" s="253"/>
      <c r="CK16" s="60"/>
      <c r="CL16" s="60"/>
      <c r="CM16" s="60"/>
      <c r="CN16" s="60"/>
      <c r="CO16" s="60"/>
      <c r="CP16" s="61"/>
      <c r="CQ16" s="253"/>
      <c r="CR16" s="60"/>
      <c r="CS16" s="60"/>
      <c r="CT16" s="60"/>
      <c r="CU16" s="60"/>
      <c r="CV16" s="60"/>
      <c r="CW16" s="61"/>
      <c r="CX16" s="253"/>
      <c r="CY16" s="60"/>
      <c r="CZ16" s="60"/>
      <c r="DA16" s="60"/>
      <c r="DB16" s="60"/>
      <c r="DC16" s="60"/>
      <c r="DD16" s="61"/>
      <c r="DE16" s="253"/>
      <c r="DF16" s="60"/>
      <c r="DG16" s="60"/>
      <c r="DH16" s="60"/>
      <c r="DI16" s="60"/>
      <c r="DJ16" s="60"/>
      <c r="DK16" s="61"/>
      <c r="DL16" s="253"/>
      <c r="DM16" s="60"/>
      <c r="DN16" s="60"/>
      <c r="DO16" s="60"/>
      <c r="DP16" s="60"/>
      <c r="DQ16" s="60"/>
      <c r="DR16" s="61"/>
      <c r="DS16" s="253"/>
      <c r="DT16" s="60"/>
      <c r="DU16" s="60"/>
      <c r="DV16" s="60"/>
      <c r="DW16" s="60"/>
      <c r="DX16" s="60"/>
      <c r="DY16" s="61"/>
      <c r="DZ16" s="253"/>
      <c r="EA16" s="60"/>
      <c r="EB16" s="60"/>
      <c r="EC16" s="60"/>
      <c r="ED16" s="60"/>
      <c r="EE16" s="60"/>
      <c r="EF16" s="61"/>
      <c r="EG16" s="60"/>
      <c r="EH16" s="61"/>
      <c r="EI16" s="60"/>
      <c r="EJ16" s="264"/>
    </row>
    <row r="17" spans="1:140" s="73" customFormat="1" ht="18.75" thickBot="1" x14ac:dyDescent="0.25">
      <c r="A17" s="67" t="s">
        <v>25</v>
      </c>
      <c r="B17" s="68"/>
      <c r="C17" s="68"/>
      <c r="D17" s="69"/>
      <c r="E17" s="70"/>
      <c r="F17" s="71"/>
      <c r="G17" s="201">
        <f>E15</f>
        <v>0</v>
      </c>
      <c r="H17" s="201"/>
      <c r="I17" s="72" t="e">
        <f>SUM(H16:H16)/G17</f>
        <v>#DIV/0!</v>
      </c>
      <c r="J17" s="254"/>
      <c r="K17" s="255"/>
      <c r="L17" s="255"/>
      <c r="M17" s="255"/>
      <c r="N17" s="255"/>
      <c r="O17" s="255"/>
      <c r="P17" s="255"/>
      <c r="Q17" s="256"/>
      <c r="R17" s="255"/>
      <c r="S17" s="255"/>
      <c r="T17" s="255"/>
      <c r="U17" s="255"/>
      <c r="V17" s="255"/>
      <c r="W17" s="255"/>
      <c r="X17" s="256"/>
      <c r="Y17" s="255"/>
      <c r="Z17" s="255"/>
      <c r="AA17" s="255"/>
      <c r="AB17" s="255"/>
      <c r="AC17" s="255"/>
      <c r="AD17" s="255"/>
      <c r="AE17" s="256"/>
      <c r="AF17" s="255"/>
      <c r="AG17" s="255"/>
      <c r="AH17" s="255"/>
      <c r="AI17" s="255"/>
      <c r="AJ17" s="255"/>
      <c r="AK17" s="255"/>
      <c r="AL17" s="256"/>
      <c r="AM17" s="255"/>
      <c r="AN17" s="255"/>
      <c r="AO17" s="255"/>
      <c r="AP17" s="255"/>
      <c r="AQ17" s="255"/>
      <c r="AR17" s="255"/>
      <c r="AS17" s="256"/>
      <c r="AT17" s="255"/>
      <c r="AU17" s="255"/>
      <c r="AV17" s="255"/>
      <c r="AW17" s="255"/>
      <c r="AX17" s="255"/>
      <c r="AY17" s="255"/>
      <c r="AZ17" s="256"/>
      <c r="BA17" s="255"/>
      <c r="BB17" s="255"/>
      <c r="BC17" s="255"/>
      <c r="BD17" s="255"/>
      <c r="BE17" s="255"/>
      <c r="BF17" s="255"/>
      <c r="BG17" s="256"/>
      <c r="BH17" s="255"/>
      <c r="BI17" s="255"/>
      <c r="BJ17" s="255"/>
      <c r="BK17" s="255"/>
      <c r="BL17" s="255"/>
      <c r="BM17" s="255"/>
      <c r="BN17" s="256"/>
      <c r="BO17" s="255"/>
      <c r="BP17" s="255"/>
      <c r="BQ17" s="255"/>
      <c r="BR17" s="255"/>
      <c r="BS17" s="255"/>
      <c r="BT17" s="255"/>
      <c r="BU17" s="256"/>
      <c r="BV17" s="255"/>
      <c r="BW17" s="255"/>
      <c r="BX17" s="255"/>
      <c r="BY17" s="255"/>
      <c r="BZ17" s="255"/>
      <c r="CA17" s="255"/>
      <c r="CB17" s="256"/>
      <c r="CC17" s="255"/>
      <c r="CD17" s="255"/>
      <c r="CE17" s="255"/>
      <c r="CF17" s="255"/>
      <c r="CG17" s="255"/>
      <c r="CH17" s="255"/>
      <c r="CI17" s="256"/>
      <c r="CJ17" s="255"/>
      <c r="CK17" s="255"/>
      <c r="CL17" s="255"/>
      <c r="CM17" s="255"/>
      <c r="CN17" s="255"/>
      <c r="CO17" s="255"/>
      <c r="CP17" s="256"/>
      <c r="CQ17" s="255"/>
      <c r="CR17" s="255"/>
      <c r="CS17" s="255"/>
      <c r="CT17" s="255"/>
      <c r="CU17" s="255"/>
      <c r="CV17" s="255"/>
      <c r="CW17" s="256"/>
      <c r="CX17" s="255"/>
      <c r="CY17" s="255"/>
      <c r="CZ17" s="255"/>
      <c r="DA17" s="255"/>
      <c r="DB17" s="255"/>
      <c r="DC17" s="255"/>
      <c r="DD17" s="256"/>
      <c r="DE17" s="255"/>
      <c r="DF17" s="255"/>
      <c r="DG17" s="255"/>
      <c r="DH17" s="255"/>
      <c r="DI17" s="255"/>
      <c r="DJ17" s="255"/>
      <c r="DK17" s="256"/>
      <c r="DL17" s="255"/>
      <c r="DM17" s="255"/>
      <c r="DN17" s="255"/>
      <c r="DO17" s="255"/>
      <c r="DP17" s="255"/>
      <c r="DQ17" s="255"/>
      <c r="DR17" s="256"/>
      <c r="DS17" s="255"/>
      <c r="DT17" s="255"/>
      <c r="DU17" s="255"/>
      <c r="DV17" s="255"/>
      <c r="DW17" s="255"/>
      <c r="DX17" s="255"/>
      <c r="DY17" s="256"/>
      <c r="DZ17" s="255"/>
      <c r="EA17" s="255"/>
      <c r="EB17" s="255"/>
      <c r="EC17" s="255"/>
      <c r="ED17" s="255"/>
      <c r="EE17" s="255"/>
      <c r="EF17" s="256"/>
      <c r="EG17" s="265"/>
      <c r="EH17" s="256"/>
      <c r="EI17" s="265"/>
      <c r="EJ17" s="256"/>
    </row>
    <row r="18" spans="1:140" ht="36" customHeight="1" x14ac:dyDescent="0.2">
      <c r="A18" s="192"/>
      <c r="B18" s="192"/>
      <c r="C18" s="192"/>
      <c r="D18" s="192"/>
      <c r="E18" s="192"/>
      <c r="F18" s="192"/>
      <c r="G18" s="74"/>
      <c r="H18" s="75"/>
      <c r="I18" s="76"/>
      <c r="J18" s="257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100"/>
      <c r="CI18" s="259"/>
      <c r="CJ18" s="260"/>
      <c r="CK18" s="260"/>
      <c r="CL18" s="260"/>
      <c r="CM18" s="260"/>
      <c r="CN18" s="260"/>
      <c r="CO18" s="260"/>
      <c r="CP18" s="259"/>
      <c r="CQ18" s="260"/>
      <c r="CR18" s="260"/>
      <c r="CS18" s="260"/>
      <c r="CT18" s="260"/>
      <c r="CU18" s="260"/>
      <c r="CV18" s="260"/>
      <c r="CW18" s="259"/>
      <c r="CX18" s="260"/>
      <c r="CY18" s="260"/>
      <c r="CZ18" s="260"/>
      <c r="DA18" s="260"/>
      <c r="DB18" s="260"/>
      <c r="DC18" s="260"/>
      <c r="DD18" s="259"/>
      <c r="DE18" s="260"/>
      <c r="DF18" s="260"/>
      <c r="DG18" s="260"/>
      <c r="DH18" s="260"/>
      <c r="DI18" s="260"/>
      <c r="DJ18" s="260"/>
      <c r="DK18" s="259"/>
      <c r="DL18" s="260"/>
      <c r="DM18" s="260"/>
      <c r="DN18" s="260"/>
      <c r="DO18" s="260"/>
      <c r="DP18" s="260"/>
      <c r="DQ18" s="260"/>
      <c r="DR18" s="259"/>
      <c r="DS18" s="260"/>
      <c r="DT18" s="260"/>
      <c r="DU18" s="260"/>
      <c r="DV18" s="260"/>
      <c r="DW18" s="260"/>
      <c r="DX18" s="260"/>
      <c r="DY18" s="259"/>
      <c r="DZ18" s="260"/>
      <c r="EA18" s="260"/>
      <c r="EB18" s="260"/>
      <c r="EC18" s="260"/>
      <c r="ED18" s="260"/>
      <c r="EE18" s="260"/>
      <c r="EF18" s="259"/>
      <c r="EG18" s="260"/>
      <c r="EH18" s="260"/>
      <c r="EI18" s="260"/>
      <c r="EJ18" s="266"/>
    </row>
    <row r="19" spans="1:140" ht="15.75" x14ac:dyDescent="0.2">
      <c r="A19" s="77"/>
      <c r="B19" s="78"/>
      <c r="C19" s="78"/>
      <c r="D19" s="79"/>
      <c r="E19" s="80"/>
      <c r="F19" s="81"/>
      <c r="G19" s="80"/>
      <c r="H19" s="75"/>
      <c r="I19" s="76"/>
      <c r="J19" s="257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100"/>
      <c r="CI19" s="259"/>
      <c r="CJ19" s="260"/>
      <c r="CK19" s="260"/>
      <c r="CL19" s="260"/>
      <c r="CM19" s="260"/>
      <c r="CN19" s="260"/>
      <c r="CO19" s="260"/>
      <c r="CP19" s="259"/>
      <c r="CQ19" s="260"/>
      <c r="CR19" s="260"/>
      <c r="CS19" s="260"/>
      <c r="CT19" s="260"/>
      <c r="CU19" s="260"/>
      <c r="CV19" s="260"/>
      <c r="CW19" s="259"/>
      <c r="CX19" s="260"/>
      <c r="CY19" s="260"/>
      <c r="CZ19" s="260"/>
      <c r="DA19" s="260"/>
      <c r="DB19" s="260"/>
      <c r="DC19" s="260"/>
      <c r="DD19" s="259"/>
      <c r="DE19" s="260"/>
      <c r="DF19" s="260"/>
      <c r="DG19" s="260"/>
      <c r="DH19" s="260"/>
      <c r="DI19" s="260"/>
      <c r="DJ19" s="260"/>
      <c r="DK19" s="259"/>
      <c r="DL19" s="260"/>
      <c r="DM19" s="260"/>
      <c r="DN19" s="260"/>
      <c r="DO19" s="260"/>
      <c r="DP19" s="260"/>
      <c r="DQ19" s="260"/>
      <c r="DR19" s="259"/>
      <c r="DS19" s="260"/>
      <c r="DT19" s="260"/>
      <c r="DU19" s="260"/>
      <c r="DV19" s="260"/>
      <c r="DW19" s="260"/>
      <c r="DX19" s="260"/>
      <c r="DY19" s="259"/>
      <c r="DZ19" s="260"/>
      <c r="EA19" s="260"/>
      <c r="EB19" s="260"/>
      <c r="EC19" s="260"/>
      <c r="ED19" s="260"/>
      <c r="EE19" s="260"/>
      <c r="EF19" s="259"/>
      <c r="EG19" s="260"/>
      <c r="EH19" s="260"/>
      <c r="EI19" s="260"/>
      <c r="EJ19" s="266"/>
    </row>
    <row r="20" spans="1:140" ht="15" x14ac:dyDescent="0.2">
      <c r="A20" s="9"/>
      <c r="B20" s="82"/>
      <c r="C20" s="83"/>
      <c r="D20" s="84"/>
      <c r="E20" s="85"/>
      <c r="F20" s="86"/>
      <c r="G20" s="84"/>
      <c r="H20" s="87"/>
      <c r="I20" s="85"/>
      <c r="J20" s="257"/>
      <c r="K20" s="8"/>
      <c r="L20" s="25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100"/>
      <c r="CI20" s="259"/>
      <c r="CJ20" s="260"/>
      <c r="CK20" s="260"/>
      <c r="CL20" s="260"/>
      <c r="CM20" s="260"/>
      <c r="CN20" s="260"/>
      <c r="CO20" s="260"/>
      <c r="CP20" s="259"/>
      <c r="CQ20" s="260"/>
      <c r="CR20" s="260"/>
      <c r="CS20" s="260"/>
      <c r="CT20" s="260"/>
      <c r="CU20" s="260"/>
      <c r="CV20" s="260"/>
      <c r="CW20" s="259"/>
      <c r="CX20" s="260"/>
      <c r="CY20" s="260"/>
      <c r="CZ20" s="260"/>
      <c r="DA20" s="260"/>
      <c r="DB20" s="260"/>
      <c r="DC20" s="260"/>
      <c r="DD20" s="259"/>
      <c r="DE20" s="260"/>
      <c r="DF20" s="260"/>
      <c r="DG20" s="260"/>
      <c r="DH20" s="260"/>
      <c r="DI20" s="260"/>
      <c r="DJ20" s="260"/>
      <c r="DK20" s="259"/>
      <c r="DL20" s="260"/>
      <c r="DM20" s="260"/>
      <c r="DN20" s="260"/>
      <c r="DO20" s="260"/>
      <c r="DP20" s="260"/>
      <c r="DQ20" s="260"/>
      <c r="DR20" s="259"/>
      <c r="DS20" s="260"/>
      <c r="DT20" s="260"/>
      <c r="DU20" s="260"/>
      <c r="DV20" s="260"/>
      <c r="DW20" s="260"/>
      <c r="DX20" s="260"/>
      <c r="DY20" s="259"/>
      <c r="DZ20" s="260"/>
      <c r="EA20" s="260"/>
      <c r="EB20" s="260"/>
      <c r="EC20" s="260"/>
      <c r="ED20" s="260"/>
      <c r="EE20" s="260"/>
      <c r="EF20" s="259"/>
      <c r="EG20" s="260"/>
      <c r="EH20" s="86"/>
      <c r="EI20" s="260"/>
      <c r="EJ20" s="267"/>
    </row>
    <row r="21" spans="1:140" x14ac:dyDescent="0.2">
      <c r="A21" s="82"/>
      <c r="B21" s="82"/>
      <c r="D21" s="88"/>
      <c r="E21" s="89"/>
      <c r="F21" s="90"/>
      <c r="G21" s="88"/>
      <c r="H21" s="85"/>
      <c r="I21" s="85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258"/>
      <c r="BV21" s="8"/>
      <c r="BW21" s="8"/>
      <c r="BX21" s="8"/>
      <c r="BY21" s="8"/>
      <c r="BZ21" s="8"/>
      <c r="CA21" s="8"/>
      <c r="CB21" s="25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266"/>
    </row>
    <row r="22" spans="1:140" x14ac:dyDescent="0.2">
      <c r="A22" s="91"/>
      <c r="B22" s="91"/>
      <c r="D22" s="92"/>
      <c r="E22" s="89"/>
      <c r="F22" s="90"/>
      <c r="G22" s="92"/>
      <c r="H22" s="89"/>
      <c r="I22" s="84"/>
      <c r="J22" s="106"/>
      <c r="K22" s="106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261"/>
    </row>
    <row r="23" spans="1:140" ht="15" x14ac:dyDescent="0.2">
      <c r="A23" s="94"/>
      <c r="B23" s="38"/>
      <c r="D23" s="95"/>
      <c r="E23" s="89"/>
      <c r="F23" s="90"/>
      <c r="G23" s="96"/>
      <c r="H23" s="89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</row>
    <row r="24" spans="1:140" ht="15" x14ac:dyDescent="0.2">
      <c r="A24" s="94"/>
      <c r="B24" s="38"/>
      <c r="D24" s="98"/>
      <c r="E24" s="89"/>
      <c r="F24" s="90"/>
      <c r="G24" s="96"/>
      <c r="H24" s="99"/>
      <c r="I24" s="84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</row>
    <row r="25" spans="1:140" ht="15" x14ac:dyDescent="0.2">
      <c r="A25" s="94"/>
      <c r="B25" s="38"/>
      <c r="C25" s="100"/>
      <c r="D25" s="85"/>
      <c r="E25" s="85"/>
      <c r="F25" s="101"/>
      <c r="G25" s="85"/>
      <c r="H25" s="85"/>
      <c r="I25" s="85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</row>
    <row r="26" spans="1:140" x14ac:dyDescent="0.2">
      <c r="A26" s="38"/>
      <c r="B26" s="38"/>
      <c r="C26" s="100"/>
      <c r="D26" s="102"/>
      <c r="E26" s="9"/>
      <c r="F26" s="9"/>
      <c r="G26" s="103"/>
      <c r="H26" s="9"/>
      <c r="I26" s="104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</row>
    <row r="27" spans="1:140" x14ac:dyDescent="0.2"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</row>
    <row r="28" spans="1:140" x14ac:dyDescent="0.2"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</row>
    <row r="29" spans="1:140" ht="15.75" x14ac:dyDescent="0.2">
      <c r="D29" s="108"/>
      <c r="E29" s="109"/>
      <c r="F29" s="109"/>
      <c r="G29" s="110"/>
      <c r="H29" s="109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</row>
    <row r="30" spans="1:140" x14ac:dyDescent="0.2">
      <c r="D30" s="85"/>
      <c r="E30" s="112"/>
      <c r="F30" s="112"/>
      <c r="G30" s="113"/>
      <c r="H30" s="112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</row>
    <row r="31" spans="1:140" x14ac:dyDescent="0.2">
      <c r="D31" s="85"/>
      <c r="E31" s="112"/>
      <c r="F31" s="112"/>
      <c r="G31" s="113"/>
      <c r="H31" s="112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</row>
    <row r="32" spans="1:140" x14ac:dyDescent="0.2"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</row>
    <row r="33" spans="6:80" ht="15.75" x14ac:dyDescent="0.2">
      <c r="F33" s="110"/>
      <c r="G33" s="110"/>
      <c r="H33" s="114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</row>
    <row r="34" spans="6:80" x14ac:dyDescent="0.2">
      <c r="F34" s="113"/>
      <c r="G34" s="113"/>
      <c r="H34" s="112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</row>
    <row r="35" spans="6:80" x14ac:dyDescent="0.2">
      <c r="F35" s="113"/>
      <c r="G35" s="113"/>
      <c r="H35" s="112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</row>
    <row r="36" spans="6:80" x14ac:dyDescent="0.2"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</row>
    <row r="37" spans="6:80" x14ac:dyDescent="0.2"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</row>
    <row r="38" spans="6:80" x14ac:dyDescent="0.2"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</row>
    <row r="39" spans="6:80" x14ac:dyDescent="0.2"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</row>
    <row r="40" spans="6:80" x14ac:dyDescent="0.2"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</row>
    <row r="41" spans="6:80" x14ac:dyDescent="0.2"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</row>
    <row r="42" spans="6:80" x14ac:dyDescent="0.2"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</row>
    <row r="43" spans="6:80" x14ac:dyDescent="0.2"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</row>
    <row r="44" spans="6:80" x14ac:dyDescent="0.2"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</row>
    <row r="45" spans="6:80" x14ac:dyDescent="0.2"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</row>
    <row r="46" spans="6:80" x14ac:dyDescent="0.2"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</row>
    <row r="47" spans="6:80" x14ac:dyDescent="0.2"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</row>
    <row r="48" spans="6:80" x14ac:dyDescent="0.2"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</row>
    <row r="49" spans="3:80" x14ac:dyDescent="0.2"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</row>
    <row r="50" spans="3:80" x14ac:dyDescent="0.2"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</row>
    <row r="51" spans="3:80" x14ac:dyDescent="0.2"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</row>
    <row r="52" spans="3:80" x14ac:dyDescent="0.2">
      <c r="C52" s="111"/>
      <c r="D52" s="103"/>
      <c r="E52" s="106"/>
      <c r="F52" s="93"/>
      <c r="G52" s="107"/>
      <c r="H52" s="97"/>
      <c r="I52" s="111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</row>
    <row r="53" spans="3:80" x14ac:dyDescent="0.2">
      <c r="C53" s="111"/>
      <c r="D53" s="103"/>
      <c r="E53" s="106"/>
      <c r="F53" s="93"/>
      <c r="G53" s="107"/>
      <c r="H53" s="97"/>
      <c r="I53" s="111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</row>
    <row r="54" spans="3:80" x14ac:dyDescent="0.2">
      <c r="C54" s="111"/>
      <c r="D54" s="103"/>
      <c r="E54" s="106"/>
      <c r="F54" s="93"/>
      <c r="G54" s="107"/>
      <c r="H54" s="97"/>
      <c r="I54" s="111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</row>
    <row r="55" spans="3:80" x14ac:dyDescent="0.2">
      <c r="C55" s="111"/>
      <c r="D55" s="103"/>
      <c r="E55" s="106"/>
      <c r="F55" s="93"/>
      <c r="G55" s="107"/>
      <c r="H55" s="97"/>
      <c r="I55" s="111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</row>
    <row r="56" spans="3:80" x14ac:dyDescent="0.2">
      <c r="C56" s="111"/>
      <c r="D56" s="103"/>
      <c r="E56" s="106"/>
      <c r="F56" s="93"/>
      <c r="G56" s="107"/>
      <c r="H56" s="97"/>
      <c r="I56" s="111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</row>
    <row r="57" spans="3:80" x14ac:dyDescent="0.2">
      <c r="C57" s="111"/>
      <c r="D57" s="103"/>
      <c r="E57" s="106"/>
      <c r="F57" s="93"/>
      <c r="G57" s="107"/>
      <c r="H57" s="97"/>
      <c r="I57" s="111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</row>
    <row r="58" spans="3:80" x14ac:dyDescent="0.2">
      <c r="C58" s="111"/>
      <c r="D58" s="103"/>
      <c r="E58" s="106"/>
      <c r="F58" s="93"/>
      <c r="G58" s="107"/>
      <c r="H58" s="97"/>
      <c r="I58" s="111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</row>
    <row r="59" spans="3:80" x14ac:dyDescent="0.2">
      <c r="C59" s="111"/>
      <c r="D59" s="103"/>
      <c r="E59" s="106"/>
      <c r="F59" s="93"/>
      <c r="G59" s="107"/>
      <c r="H59" s="97"/>
      <c r="I59" s="111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</row>
    <row r="60" spans="3:80" x14ac:dyDescent="0.2">
      <c r="C60" s="111"/>
      <c r="D60" s="103"/>
      <c r="E60" s="106"/>
      <c r="F60" s="93"/>
      <c r="G60" s="107"/>
      <c r="H60" s="97"/>
      <c r="I60" s="111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</row>
    <row r="61" spans="3:80" x14ac:dyDescent="0.2">
      <c r="C61" s="111"/>
      <c r="D61" s="103"/>
      <c r="E61" s="106"/>
      <c r="F61" s="93"/>
      <c r="G61" s="107"/>
      <c r="H61" s="97"/>
      <c r="I61" s="111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</row>
    <row r="62" spans="3:80" x14ac:dyDescent="0.2">
      <c r="C62" s="111"/>
      <c r="D62" s="103"/>
      <c r="E62" s="106"/>
      <c r="F62" s="93"/>
      <c r="G62" s="107"/>
      <c r="H62" s="97"/>
      <c r="I62" s="111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</row>
    <row r="63" spans="3:80" x14ac:dyDescent="0.2">
      <c r="C63" s="111"/>
      <c r="D63" s="103"/>
      <c r="E63" s="106"/>
      <c r="F63" s="93"/>
      <c r="G63" s="107"/>
      <c r="H63" s="97"/>
      <c r="I63" s="111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</row>
    <row r="64" spans="3:80" x14ac:dyDescent="0.2">
      <c r="C64" s="111"/>
      <c r="D64" s="103"/>
      <c r="E64" s="106"/>
      <c r="F64" s="93"/>
      <c r="G64" s="107"/>
      <c r="H64" s="97"/>
      <c r="I64" s="111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</row>
    <row r="65" spans="11:80" x14ac:dyDescent="0.2"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</row>
    <row r="66" spans="11:80" x14ac:dyDescent="0.2"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</row>
    <row r="67" spans="11:80" x14ac:dyDescent="0.2"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</row>
    <row r="68" spans="11:80" x14ac:dyDescent="0.2"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</row>
    <row r="69" spans="11:80" x14ac:dyDescent="0.2"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</row>
    <row r="70" spans="11:80" x14ac:dyDescent="0.2"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</row>
    <row r="71" spans="11:80" x14ac:dyDescent="0.2"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</row>
    <row r="72" spans="11:80" x14ac:dyDescent="0.2"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</row>
    <row r="73" spans="11:80" x14ac:dyDescent="0.2"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</row>
    <row r="74" spans="11:80" x14ac:dyDescent="0.2"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</row>
    <row r="75" spans="11:80" x14ac:dyDescent="0.2"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</row>
    <row r="76" spans="11:80" x14ac:dyDescent="0.2"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</row>
    <row r="77" spans="11:80" x14ac:dyDescent="0.2"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</row>
    <row r="78" spans="11:80" x14ac:dyDescent="0.2"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</row>
    <row r="79" spans="11:80" x14ac:dyDescent="0.2"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</row>
    <row r="80" spans="11:80" x14ac:dyDescent="0.2"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</row>
    <row r="81" spans="11:80" x14ac:dyDescent="0.2"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</row>
    <row r="82" spans="11:80" x14ac:dyDescent="0.2"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</row>
    <row r="83" spans="11:80" x14ac:dyDescent="0.2"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</row>
    <row r="84" spans="11:80" x14ac:dyDescent="0.2"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</row>
    <row r="85" spans="11:80" x14ac:dyDescent="0.2"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</row>
    <row r="86" spans="11:80" x14ac:dyDescent="0.2"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</row>
    <row r="87" spans="11:80" x14ac:dyDescent="0.2"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</row>
    <row r="88" spans="11:80" x14ac:dyDescent="0.2"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</row>
    <row r="89" spans="11:80" x14ac:dyDescent="0.2"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</row>
    <row r="90" spans="11:80" x14ac:dyDescent="0.2"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</row>
    <row r="91" spans="11:80" x14ac:dyDescent="0.2"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</row>
    <row r="92" spans="11:80" x14ac:dyDescent="0.2"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</row>
    <row r="93" spans="11:80" x14ac:dyDescent="0.2"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</row>
    <row r="94" spans="11:80" x14ac:dyDescent="0.2"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</row>
    <row r="95" spans="11:80" x14ac:dyDescent="0.2"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</row>
    <row r="96" spans="11:80" x14ac:dyDescent="0.2"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</row>
    <row r="97" spans="11:80" x14ac:dyDescent="0.2"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</row>
    <row r="98" spans="11:80" x14ac:dyDescent="0.2"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</row>
    <row r="99" spans="11:80" x14ac:dyDescent="0.2"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</row>
    <row r="100" spans="11:80" x14ac:dyDescent="0.2"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</row>
    <row r="101" spans="11:80" x14ac:dyDescent="0.2"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</row>
    <row r="102" spans="11:80" x14ac:dyDescent="0.2"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</row>
    <row r="103" spans="11:80" x14ac:dyDescent="0.2"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</row>
    <row r="104" spans="11:80" x14ac:dyDescent="0.2"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</row>
    <row r="105" spans="11:80" x14ac:dyDescent="0.2"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</row>
    <row r="106" spans="11:80" x14ac:dyDescent="0.2"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</row>
    <row r="107" spans="11:80" x14ac:dyDescent="0.2"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</row>
    <row r="108" spans="11:80" x14ac:dyDescent="0.2"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</row>
    <row r="109" spans="11:80" x14ac:dyDescent="0.2"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</row>
    <row r="110" spans="11:80" x14ac:dyDescent="0.2"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</row>
    <row r="111" spans="11:80" x14ac:dyDescent="0.2"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</row>
    <row r="112" spans="11:80" x14ac:dyDescent="0.2"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</row>
    <row r="113" spans="11:80" x14ac:dyDescent="0.2"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</row>
    <row r="114" spans="11:80" x14ac:dyDescent="0.2"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</row>
    <row r="115" spans="11:80" x14ac:dyDescent="0.2"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</row>
    <row r="116" spans="11:80" x14ac:dyDescent="0.2"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</row>
    <row r="117" spans="11:80" x14ac:dyDescent="0.2"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</row>
    <row r="118" spans="11:80" x14ac:dyDescent="0.2"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</row>
    <row r="119" spans="11:80" x14ac:dyDescent="0.2"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</row>
    <row r="120" spans="11:80" x14ac:dyDescent="0.2"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</row>
    <row r="121" spans="11:80" x14ac:dyDescent="0.2"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</row>
    <row r="122" spans="11:80" x14ac:dyDescent="0.2"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</row>
    <row r="123" spans="11:80" x14ac:dyDescent="0.2"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</row>
    <row r="124" spans="11:80" x14ac:dyDescent="0.2"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</row>
    <row r="125" spans="11:80" x14ac:dyDescent="0.2"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</row>
    <row r="126" spans="11:80" x14ac:dyDescent="0.2"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</row>
    <row r="127" spans="11:80" x14ac:dyDescent="0.2"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</row>
    <row r="128" spans="11:80" x14ac:dyDescent="0.2"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</row>
    <row r="129" spans="11:80" x14ac:dyDescent="0.2"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</row>
    <row r="130" spans="11:80" x14ac:dyDescent="0.2"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</row>
    <row r="131" spans="11:80" x14ac:dyDescent="0.2"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</row>
    <row r="132" spans="11:80" x14ac:dyDescent="0.2"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</row>
    <row r="133" spans="11:80" x14ac:dyDescent="0.2"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</row>
    <row r="134" spans="11:80" x14ac:dyDescent="0.2"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</row>
    <row r="135" spans="11:80" x14ac:dyDescent="0.2"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</row>
    <row r="136" spans="11:80" x14ac:dyDescent="0.2"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</row>
    <row r="137" spans="11:80" x14ac:dyDescent="0.2"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</row>
    <row r="138" spans="11:80" x14ac:dyDescent="0.2"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</row>
    <row r="139" spans="11:80" x14ac:dyDescent="0.2"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</row>
    <row r="140" spans="11:80" x14ac:dyDescent="0.2"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</row>
    <row r="141" spans="11:80" x14ac:dyDescent="0.2"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</row>
    <row r="142" spans="11:80" x14ac:dyDescent="0.2"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</row>
    <row r="143" spans="11:80" x14ac:dyDescent="0.2"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</row>
    <row r="144" spans="11:80" x14ac:dyDescent="0.2"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</row>
    <row r="145" spans="11:80" x14ac:dyDescent="0.2"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</row>
    <row r="146" spans="11:80" x14ac:dyDescent="0.2"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</row>
    <row r="147" spans="11:80" x14ac:dyDescent="0.2"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</row>
    <row r="148" spans="11:80" x14ac:dyDescent="0.2"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</row>
    <row r="149" spans="11:80" x14ac:dyDescent="0.2"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</row>
    <row r="150" spans="11:80" x14ac:dyDescent="0.2"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</row>
    <row r="151" spans="11:80" x14ac:dyDescent="0.2"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</row>
    <row r="152" spans="11:80" x14ac:dyDescent="0.2"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</row>
    <row r="153" spans="11:80" x14ac:dyDescent="0.2"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</row>
    <row r="154" spans="11:80" x14ac:dyDescent="0.2"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</row>
    <row r="155" spans="11:80" x14ac:dyDescent="0.2"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</row>
    <row r="156" spans="11:80" x14ac:dyDescent="0.2"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</row>
    <row r="157" spans="11:80" x14ac:dyDescent="0.2"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</row>
    <row r="158" spans="11:80" x14ac:dyDescent="0.2"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</row>
    <row r="159" spans="11:80" x14ac:dyDescent="0.2"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</row>
    <row r="160" spans="11:80" x14ac:dyDescent="0.2"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</row>
    <row r="161" spans="11:80" x14ac:dyDescent="0.2"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</row>
    <row r="162" spans="11:80" x14ac:dyDescent="0.2"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</row>
    <row r="163" spans="11:80" x14ac:dyDescent="0.2"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</row>
    <row r="164" spans="11:80" x14ac:dyDescent="0.2"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</row>
    <row r="165" spans="11:80" x14ac:dyDescent="0.2"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</row>
    <row r="166" spans="11:80" x14ac:dyDescent="0.2"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</row>
    <row r="167" spans="11:80" x14ac:dyDescent="0.2"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</row>
    <row r="168" spans="11:80" x14ac:dyDescent="0.2"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</row>
    <row r="169" spans="11:80" x14ac:dyDescent="0.2"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</row>
    <row r="170" spans="11:80" x14ac:dyDescent="0.2"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</row>
    <row r="171" spans="11:80" x14ac:dyDescent="0.2"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</row>
    <row r="172" spans="11:80" x14ac:dyDescent="0.2"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</row>
    <row r="173" spans="11:80" x14ac:dyDescent="0.2"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</row>
    <row r="174" spans="11:80" x14ac:dyDescent="0.2"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</row>
    <row r="175" spans="11:80" x14ac:dyDescent="0.2"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</row>
    <row r="176" spans="11:80" x14ac:dyDescent="0.2"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</row>
    <row r="177" spans="11:80" x14ac:dyDescent="0.2"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</row>
    <row r="178" spans="11:80" x14ac:dyDescent="0.2"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</row>
    <row r="179" spans="11:80" x14ac:dyDescent="0.2"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</row>
    <row r="180" spans="11:80" x14ac:dyDescent="0.2"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</row>
    <row r="181" spans="11:80" x14ac:dyDescent="0.2"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</row>
    <row r="182" spans="11:80" x14ac:dyDescent="0.2"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</row>
    <row r="183" spans="11:80" x14ac:dyDescent="0.2"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</row>
    <row r="184" spans="11:80" x14ac:dyDescent="0.2"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</row>
    <row r="185" spans="11:80" x14ac:dyDescent="0.2"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</row>
    <row r="186" spans="11:80" x14ac:dyDescent="0.2"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</row>
    <row r="187" spans="11:80" x14ac:dyDescent="0.2"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</row>
    <row r="188" spans="11:80" x14ac:dyDescent="0.2"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</row>
    <row r="189" spans="11:80" x14ac:dyDescent="0.2"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</row>
    <row r="190" spans="11:80" x14ac:dyDescent="0.2"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</row>
    <row r="191" spans="11:80" x14ac:dyDescent="0.2"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</row>
    <row r="192" spans="11:80" x14ac:dyDescent="0.2"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</row>
    <row r="193" spans="11:80" x14ac:dyDescent="0.2"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</row>
    <row r="194" spans="11:80" x14ac:dyDescent="0.2"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</row>
    <row r="195" spans="11:80" x14ac:dyDescent="0.2"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</row>
    <row r="196" spans="11:80" x14ac:dyDescent="0.2"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</row>
    <row r="197" spans="11:80" x14ac:dyDescent="0.2"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</row>
    <row r="198" spans="11:80" x14ac:dyDescent="0.2"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</row>
    <row r="199" spans="11:80" x14ac:dyDescent="0.2"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</row>
    <row r="200" spans="11:80" x14ac:dyDescent="0.2"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</row>
    <row r="201" spans="11:80" x14ac:dyDescent="0.2"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</row>
    <row r="202" spans="11:80" x14ac:dyDescent="0.2"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</row>
    <row r="203" spans="11:80" x14ac:dyDescent="0.2"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</row>
    <row r="204" spans="11:80" x14ac:dyDescent="0.2"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</row>
    <row r="205" spans="11:80" x14ac:dyDescent="0.2"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</row>
    <row r="206" spans="11:80" x14ac:dyDescent="0.2"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</row>
    <row r="207" spans="11:80" x14ac:dyDescent="0.2"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</row>
    <row r="208" spans="11:80" x14ac:dyDescent="0.2"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</row>
    <row r="209" spans="11:80" x14ac:dyDescent="0.2"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</row>
    <row r="210" spans="11:80" x14ac:dyDescent="0.2"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</row>
    <row r="211" spans="11:80" x14ac:dyDescent="0.2"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</row>
    <row r="212" spans="11:80" x14ac:dyDescent="0.2"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</row>
    <row r="213" spans="11:80" x14ac:dyDescent="0.2"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</row>
    <row r="214" spans="11:80" x14ac:dyDescent="0.2"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</row>
    <row r="215" spans="11:80" x14ac:dyDescent="0.2"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</row>
    <row r="216" spans="11:80" x14ac:dyDescent="0.2"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</row>
    <row r="217" spans="11:80" x14ac:dyDescent="0.2"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</row>
    <row r="218" spans="11:80" x14ac:dyDescent="0.2"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</row>
    <row r="219" spans="11:80" x14ac:dyDescent="0.2"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</row>
    <row r="220" spans="11:80" x14ac:dyDescent="0.2"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</row>
    <row r="221" spans="11:80" x14ac:dyDescent="0.2"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</row>
    <row r="222" spans="11:80" x14ac:dyDescent="0.2"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8"/>
      <c r="AO222" s="8"/>
      <c r="AP222" s="8"/>
      <c r="AQ222" s="8"/>
      <c r="AR222" s="8"/>
      <c r="AS222" s="8"/>
      <c r="AT222" s="8"/>
      <c r="AU222" s="8"/>
      <c r="AV222" s="8"/>
      <c r="AW222" s="8"/>
      <c r="AX222" s="8"/>
      <c r="AY222" s="8"/>
      <c r="AZ222" s="8"/>
      <c r="BA222" s="8"/>
      <c r="BB222" s="8"/>
      <c r="BC222" s="8"/>
      <c r="BD222" s="8"/>
      <c r="BE222" s="8"/>
      <c r="BF222" s="8"/>
      <c r="BG222" s="8"/>
      <c r="BH222" s="8"/>
      <c r="BI222" s="8"/>
      <c r="BJ222" s="8"/>
      <c r="BK222" s="8"/>
      <c r="BL222" s="8"/>
      <c r="BM222" s="8"/>
      <c r="BN222" s="8"/>
      <c r="BO222" s="8"/>
      <c r="BP222" s="8"/>
      <c r="BQ222" s="8"/>
      <c r="BR222" s="8"/>
      <c r="BS222" s="8"/>
      <c r="BT222" s="8"/>
      <c r="BU222" s="8"/>
      <c r="BV222" s="8"/>
      <c r="BW222" s="8"/>
      <c r="BX222" s="8"/>
      <c r="BY222" s="8"/>
      <c r="BZ222" s="8"/>
      <c r="CA222" s="8"/>
      <c r="CB222" s="8"/>
    </row>
    <row r="223" spans="11:80" x14ac:dyDescent="0.2"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8"/>
      <c r="AX223" s="8"/>
      <c r="AY223" s="8"/>
      <c r="AZ223" s="8"/>
      <c r="BA223" s="8"/>
      <c r="BB223" s="8"/>
      <c r="BC223" s="8"/>
      <c r="BD223" s="8"/>
      <c r="BE223" s="8"/>
      <c r="BF223" s="8"/>
      <c r="BG223" s="8"/>
      <c r="BH223" s="8"/>
      <c r="BI223" s="8"/>
      <c r="BJ223" s="8"/>
      <c r="BK223" s="8"/>
      <c r="BL223" s="8"/>
      <c r="BM223" s="8"/>
      <c r="BN223" s="8"/>
      <c r="BO223" s="8"/>
      <c r="BP223" s="8"/>
      <c r="BQ223" s="8"/>
      <c r="BR223" s="8"/>
      <c r="BS223" s="8"/>
      <c r="BT223" s="8"/>
      <c r="BU223" s="8"/>
      <c r="BV223" s="8"/>
      <c r="BW223" s="8"/>
      <c r="BX223" s="8"/>
      <c r="BY223" s="8"/>
      <c r="BZ223" s="8"/>
      <c r="CA223" s="8"/>
      <c r="CB223" s="8"/>
    </row>
    <row r="224" spans="11:80" x14ac:dyDescent="0.2"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8"/>
      <c r="AP224" s="8"/>
      <c r="AQ224" s="8"/>
      <c r="AR224" s="8"/>
      <c r="AS224" s="8"/>
      <c r="AT224" s="8"/>
      <c r="AU224" s="8"/>
      <c r="AV224" s="8"/>
      <c r="AW224" s="8"/>
      <c r="AX224" s="8"/>
      <c r="AY224" s="8"/>
      <c r="AZ224" s="8"/>
      <c r="BA224" s="8"/>
      <c r="BB224" s="8"/>
      <c r="BC224" s="8"/>
      <c r="BD224" s="8"/>
      <c r="BE224" s="8"/>
      <c r="BF224" s="8"/>
      <c r="BG224" s="8"/>
      <c r="BH224" s="8"/>
      <c r="BI224" s="8"/>
      <c r="BJ224" s="8"/>
      <c r="BK224" s="8"/>
      <c r="BL224" s="8"/>
      <c r="BM224" s="8"/>
      <c r="BN224" s="8"/>
      <c r="BO224" s="8"/>
      <c r="BP224" s="8"/>
      <c r="BQ224" s="8"/>
      <c r="BR224" s="8"/>
      <c r="BS224" s="8"/>
      <c r="BT224" s="8"/>
      <c r="BU224" s="8"/>
      <c r="BV224" s="8"/>
      <c r="BW224" s="8"/>
      <c r="BX224" s="8"/>
      <c r="BY224" s="8"/>
      <c r="BZ224" s="8"/>
      <c r="CA224" s="8"/>
      <c r="CB224" s="8"/>
    </row>
    <row r="225" spans="11:80" x14ac:dyDescent="0.2"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8"/>
      <c r="AX225" s="8"/>
      <c r="AY225" s="8"/>
      <c r="AZ225" s="8"/>
      <c r="BA225" s="8"/>
      <c r="BB225" s="8"/>
      <c r="BC225" s="8"/>
      <c r="BD225" s="8"/>
      <c r="BE225" s="8"/>
      <c r="BF225" s="8"/>
      <c r="BG225" s="8"/>
      <c r="BH225" s="8"/>
      <c r="BI225" s="8"/>
      <c r="BJ225" s="8"/>
      <c r="BK225" s="8"/>
      <c r="BL225" s="8"/>
      <c r="BM225" s="8"/>
      <c r="BN225" s="8"/>
      <c r="BO225" s="8"/>
      <c r="BP225" s="8"/>
      <c r="BQ225" s="8"/>
      <c r="BR225" s="8"/>
      <c r="BS225" s="8"/>
      <c r="BT225" s="8"/>
      <c r="BU225" s="8"/>
      <c r="BV225" s="8"/>
      <c r="BW225" s="8"/>
      <c r="BX225" s="8"/>
      <c r="BY225" s="8"/>
      <c r="BZ225" s="8"/>
      <c r="CA225" s="8"/>
      <c r="CB225" s="8"/>
    </row>
    <row r="226" spans="11:80" x14ac:dyDescent="0.2"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  <c r="AP226" s="8"/>
      <c r="AQ226" s="8"/>
      <c r="AR226" s="8"/>
      <c r="AS226" s="8"/>
      <c r="AT226" s="8"/>
      <c r="AU226" s="8"/>
      <c r="AV226" s="8"/>
      <c r="AW226" s="8"/>
      <c r="AX226" s="8"/>
      <c r="AY226" s="8"/>
      <c r="AZ226" s="8"/>
      <c r="BA226" s="8"/>
      <c r="BB226" s="8"/>
      <c r="BC226" s="8"/>
      <c r="BD226" s="8"/>
      <c r="BE226" s="8"/>
      <c r="BF226" s="8"/>
      <c r="BG226" s="8"/>
      <c r="BH226" s="8"/>
      <c r="BI226" s="8"/>
      <c r="BJ226" s="8"/>
      <c r="BK226" s="8"/>
      <c r="BL226" s="8"/>
      <c r="BM226" s="8"/>
      <c r="BN226" s="8"/>
      <c r="BO226" s="8"/>
      <c r="BP226" s="8"/>
      <c r="BQ226" s="8"/>
      <c r="BR226" s="8"/>
      <c r="BS226" s="8"/>
      <c r="BT226" s="8"/>
      <c r="BU226" s="8"/>
      <c r="BV226" s="8"/>
      <c r="BW226" s="8"/>
      <c r="BX226" s="8"/>
      <c r="BY226" s="8"/>
      <c r="BZ226" s="8"/>
      <c r="CA226" s="8"/>
      <c r="CB226" s="8"/>
    </row>
    <row r="227" spans="11:80" x14ac:dyDescent="0.2"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V227" s="8"/>
      <c r="AW227" s="8"/>
      <c r="AX227" s="8"/>
      <c r="AY227" s="8"/>
      <c r="AZ227" s="8"/>
      <c r="BA227" s="8"/>
      <c r="BB227" s="8"/>
      <c r="BC227" s="8"/>
      <c r="BD227" s="8"/>
      <c r="BE227" s="8"/>
      <c r="BF227" s="8"/>
      <c r="BG227" s="8"/>
      <c r="BH227" s="8"/>
      <c r="BI227" s="8"/>
      <c r="BJ227" s="8"/>
      <c r="BK227" s="8"/>
      <c r="BL227" s="8"/>
      <c r="BM227" s="8"/>
      <c r="BN227" s="8"/>
      <c r="BO227" s="8"/>
      <c r="BP227" s="8"/>
      <c r="BQ227" s="8"/>
      <c r="BR227" s="8"/>
      <c r="BS227" s="8"/>
      <c r="BT227" s="8"/>
      <c r="BU227" s="8"/>
      <c r="BV227" s="8"/>
      <c r="BW227" s="8"/>
      <c r="BX227" s="8"/>
      <c r="BY227" s="8"/>
      <c r="BZ227" s="8"/>
      <c r="CA227" s="8"/>
      <c r="CB227" s="8"/>
    </row>
    <row r="228" spans="11:80" x14ac:dyDescent="0.2"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  <c r="AQ228" s="8"/>
      <c r="AR228" s="8"/>
      <c r="AS228" s="8"/>
      <c r="AT228" s="8"/>
      <c r="AU228" s="8"/>
      <c r="AV228" s="8"/>
      <c r="AW228" s="8"/>
      <c r="AX228" s="8"/>
      <c r="AY228" s="8"/>
      <c r="AZ228" s="8"/>
      <c r="BA228" s="8"/>
      <c r="BB228" s="8"/>
      <c r="BC228" s="8"/>
      <c r="BD228" s="8"/>
      <c r="BE228" s="8"/>
      <c r="BF228" s="8"/>
      <c r="BG228" s="8"/>
      <c r="BH228" s="8"/>
      <c r="BI228" s="8"/>
      <c r="BJ228" s="8"/>
      <c r="BK228" s="8"/>
      <c r="BL228" s="8"/>
      <c r="BM228" s="8"/>
      <c r="BN228" s="8"/>
      <c r="BO228" s="8"/>
      <c r="BP228" s="8"/>
      <c r="BQ228" s="8"/>
      <c r="BR228" s="8"/>
      <c r="BS228" s="8"/>
      <c r="BT228" s="8"/>
      <c r="BU228" s="8"/>
      <c r="BV228" s="8"/>
      <c r="BW228" s="8"/>
      <c r="BX228" s="8"/>
      <c r="BY228" s="8"/>
      <c r="BZ228" s="8"/>
      <c r="CA228" s="8"/>
      <c r="CB228" s="8"/>
    </row>
    <row r="229" spans="11:80" x14ac:dyDescent="0.2"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  <c r="AY229" s="8"/>
      <c r="AZ229" s="8"/>
      <c r="BA229" s="8"/>
      <c r="BB229" s="8"/>
      <c r="BC229" s="8"/>
      <c r="BD229" s="8"/>
      <c r="BE229" s="8"/>
      <c r="BF229" s="8"/>
      <c r="BG229" s="8"/>
      <c r="BH229" s="8"/>
      <c r="BI229" s="8"/>
      <c r="BJ229" s="8"/>
      <c r="BK229" s="8"/>
      <c r="BL229" s="8"/>
      <c r="BM229" s="8"/>
      <c r="BN229" s="8"/>
      <c r="BO229" s="8"/>
      <c r="BP229" s="8"/>
      <c r="BQ229" s="8"/>
      <c r="BR229" s="8"/>
      <c r="BS229" s="8"/>
      <c r="BT229" s="8"/>
      <c r="BU229" s="8"/>
      <c r="BV229" s="8"/>
      <c r="BW229" s="8"/>
      <c r="BX229" s="8"/>
      <c r="BY229" s="8"/>
      <c r="BZ229" s="8"/>
      <c r="CA229" s="8"/>
      <c r="CB229" s="8"/>
    </row>
    <row r="230" spans="11:80" x14ac:dyDescent="0.2"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  <c r="AQ230" s="8"/>
      <c r="AR230" s="8"/>
      <c r="AS230" s="8"/>
      <c r="AT230" s="8"/>
      <c r="AU230" s="8"/>
      <c r="AV230" s="8"/>
      <c r="AW230" s="8"/>
      <c r="AX230" s="8"/>
      <c r="AY230" s="8"/>
      <c r="AZ230" s="8"/>
      <c r="BA230" s="8"/>
      <c r="BB230" s="8"/>
      <c r="BC230" s="8"/>
      <c r="BD230" s="8"/>
      <c r="BE230" s="8"/>
      <c r="BF230" s="8"/>
      <c r="BG230" s="8"/>
      <c r="BH230" s="8"/>
      <c r="BI230" s="8"/>
      <c r="BJ230" s="8"/>
      <c r="BK230" s="8"/>
      <c r="BL230" s="8"/>
      <c r="BM230" s="8"/>
      <c r="BN230" s="8"/>
      <c r="BO230" s="8"/>
      <c r="BP230" s="8"/>
      <c r="BQ230" s="8"/>
      <c r="BR230" s="8"/>
      <c r="BS230" s="8"/>
      <c r="BT230" s="8"/>
      <c r="BU230" s="8"/>
      <c r="BV230" s="8"/>
      <c r="BW230" s="8"/>
      <c r="BX230" s="8"/>
      <c r="BY230" s="8"/>
      <c r="BZ230" s="8"/>
      <c r="CA230" s="8"/>
      <c r="CB230" s="8"/>
    </row>
    <row r="231" spans="11:80" x14ac:dyDescent="0.2"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  <c r="AT231" s="8"/>
      <c r="AU231" s="8"/>
      <c r="AV231" s="8"/>
      <c r="AW231" s="8"/>
      <c r="AX231" s="8"/>
      <c r="AY231" s="8"/>
      <c r="AZ231" s="8"/>
      <c r="BA231" s="8"/>
      <c r="BB231" s="8"/>
      <c r="BC231" s="8"/>
      <c r="BD231" s="8"/>
      <c r="BE231" s="8"/>
      <c r="BF231" s="8"/>
      <c r="BG231" s="8"/>
      <c r="BH231" s="8"/>
      <c r="BI231" s="8"/>
      <c r="BJ231" s="8"/>
      <c r="BK231" s="8"/>
      <c r="BL231" s="8"/>
      <c r="BM231" s="8"/>
      <c r="BN231" s="8"/>
      <c r="BO231" s="8"/>
      <c r="BP231" s="8"/>
      <c r="BQ231" s="8"/>
      <c r="BR231" s="8"/>
      <c r="BS231" s="8"/>
      <c r="BT231" s="8"/>
      <c r="BU231" s="8"/>
      <c r="BV231" s="8"/>
      <c r="BW231" s="8"/>
      <c r="BX231" s="8"/>
      <c r="BY231" s="8"/>
      <c r="BZ231" s="8"/>
      <c r="CA231" s="8"/>
      <c r="CB231" s="8"/>
    </row>
    <row r="232" spans="11:80" x14ac:dyDescent="0.2"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  <c r="AQ232" s="8"/>
      <c r="AR232" s="8"/>
      <c r="AS232" s="8"/>
      <c r="AT232" s="8"/>
      <c r="AU232" s="8"/>
      <c r="AV232" s="8"/>
      <c r="AW232" s="8"/>
      <c r="AX232" s="8"/>
      <c r="AY232" s="8"/>
      <c r="AZ232" s="8"/>
      <c r="BA232" s="8"/>
      <c r="BB232" s="8"/>
      <c r="BC232" s="8"/>
      <c r="BD232" s="8"/>
      <c r="BE232" s="8"/>
      <c r="BF232" s="8"/>
      <c r="BG232" s="8"/>
      <c r="BH232" s="8"/>
      <c r="BI232" s="8"/>
      <c r="BJ232" s="8"/>
      <c r="BK232" s="8"/>
      <c r="BL232" s="8"/>
      <c r="BM232" s="8"/>
      <c r="BN232" s="8"/>
      <c r="BO232" s="8"/>
      <c r="BP232" s="8"/>
      <c r="BQ232" s="8"/>
      <c r="BR232" s="8"/>
      <c r="BS232" s="8"/>
      <c r="BT232" s="8"/>
      <c r="BU232" s="8"/>
      <c r="BV232" s="8"/>
      <c r="BW232" s="8"/>
      <c r="BX232" s="8"/>
      <c r="BY232" s="8"/>
      <c r="BZ232" s="8"/>
      <c r="CA232" s="8"/>
      <c r="CB232" s="8"/>
    </row>
    <row r="233" spans="11:80" x14ac:dyDescent="0.2"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V233" s="8"/>
      <c r="AW233" s="8"/>
      <c r="AX233" s="8"/>
      <c r="AY233" s="8"/>
      <c r="AZ233" s="8"/>
      <c r="BA233" s="8"/>
      <c r="BB233" s="8"/>
      <c r="BC233" s="8"/>
      <c r="BD233" s="8"/>
      <c r="BE233" s="8"/>
      <c r="BF233" s="8"/>
      <c r="BG233" s="8"/>
      <c r="BH233" s="8"/>
      <c r="BI233" s="8"/>
      <c r="BJ233" s="8"/>
      <c r="BK233" s="8"/>
      <c r="BL233" s="8"/>
      <c r="BM233" s="8"/>
      <c r="BN233" s="8"/>
      <c r="BO233" s="8"/>
      <c r="BP233" s="8"/>
      <c r="BQ233" s="8"/>
      <c r="BR233" s="8"/>
      <c r="BS233" s="8"/>
      <c r="BT233" s="8"/>
      <c r="BU233" s="8"/>
      <c r="BV233" s="8"/>
      <c r="BW233" s="8"/>
      <c r="BX233" s="8"/>
      <c r="BY233" s="8"/>
      <c r="BZ233" s="8"/>
      <c r="CA233" s="8"/>
      <c r="CB233" s="8"/>
    </row>
    <row r="234" spans="11:80" x14ac:dyDescent="0.2"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  <c r="AQ234" s="8"/>
      <c r="AR234" s="8"/>
      <c r="AS234" s="8"/>
      <c r="AT234" s="8"/>
      <c r="AU234" s="8"/>
      <c r="AV234" s="8"/>
      <c r="AW234" s="8"/>
      <c r="AX234" s="8"/>
      <c r="AY234" s="8"/>
      <c r="AZ234" s="8"/>
      <c r="BA234" s="8"/>
      <c r="BB234" s="8"/>
      <c r="BC234" s="8"/>
      <c r="BD234" s="8"/>
      <c r="BE234" s="8"/>
      <c r="BF234" s="8"/>
      <c r="BG234" s="8"/>
      <c r="BH234" s="8"/>
      <c r="BI234" s="8"/>
      <c r="BJ234" s="8"/>
      <c r="BK234" s="8"/>
      <c r="BL234" s="8"/>
      <c r="BM234" s="8"/>
      <c r="BN234" s="8"/>
      <c r="BO234" s="8"/>
      <c r="BP234" s="8"/>
      <c r="BQ234" s="8"/>
      <c r="BR234" s="8"/>
      <c r="BS234" s="8"/>
      <c r="BT234" s="8"/>
      <c r="BU234" s="8"/>
      <c r="BV234" s="8"/>
      <c r="BW234" s="8"/>
      <c r="BX234" s="8"/>
      <c r="BY234" s="8"/>
      <c r="BZ234" s="8"/>
      <c r="CA234" s="8"/>
      <c r="CB234" s="8"/>
    </row>
    <row r="235" spans="11:80" x14ac:dyDescent="0.2"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P235" s="8"/>
      <c r="AQ235" s="8"/>
      <c r="AR235" s="8"/>
      <c r="AS235" s="8"/>
      <c r="AT235" s="8"/>
      <c r="AU235" s="8"/>
      <c r="AV235" s="8"/>
      <c r="AW235" s="8"/>
      <c r="AX235" s="8"/>
      <c r="AY235" s="8"/>
      <c r="AZ235" s="8"/>
      <c r="BA235" s="8"/>
      <c r="BB235" s="8"/>
      <c r="BC235" s="8"/>
      <c r="BD235" s="8"/>
      <c r="BE235" s="8"/>
      <c r="BF235" s="8"/>
      <c r="BG235" s="8"/>
      <c r="BH235" s="8"/>
      <c r="BI235" s="8"/>
      <c r="BJ235" s="8"/>
      <c r="BK235" s="8"/>
      <c r="BL235" s="8"/>
      <c r="BM235" s="8"/>
      <c r="BN235" s="8"/>
      <c r="BO235" s="8"/>
      <c r="BP235" s="8"/>
      <c r="BQ235" s="8"/>
      <c r="BR235" s="8"/>
      <c r="BS235" s="8"/>
      <c r="BT235" s="8"/>
      <c r="BU235" s="8"/>
      <c r="BV235" s="8"/>
      <c r="BW235" s="8"/>
      <c r="BX235" s="8"/>
      <c r="BY235" s="8"/>
      <c r="BZ235" s="8"/>
      <c r="CA235" s="8"/>
      <c r="CB235" s="8"/>
    </row>
    <row r="236" spans="11:80" x14ac:dyDescent="0.2"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8"/>
      <c r="AR236" s="8"/>
      <c r="AS236" s="8"/>
      <c r="AT236" s="8"/>
      <c r="AU236" s="8"/>
      <c r="AV236" s="8"/>
      <c r="AW236" s="8"/>
      <c r="AX236" s="8"/>
      <c r="AY236" s="8"/>
      <c r="AZ236" s="8"/>
      <c r="BA236" s="8"/>
      <c r="BB236" s="8"/>
      <c r="BC236" s="8"/>
      <c r="BD236" s="8"/>
      <c r="BE236" s="8"/>
      <c r="BF236" s="8"/>
      <c r="BG236" s="8"/>
      <c r="BH236" s="8"/>
      <c r="BI236" s="8"/>
      <c r="BJ236" s="8"/>
      <c r="BK236" s="8"/>
      <c r="BL236" s="8"/>
      <c r="BM236" s="8"/>
      <c r="BN236" s="8"/>
      <c r="BO236" s="8"/>
      <c r="BP236" s="8"/>
      <c r="BQ236" s="8"/>
      <c r="BR236" s="8"/>
      <c r="BS236" s="8"/>
      <c r="BT236" s="8"/>
      <c r="BU236" s="8"/>
      <c r="BV236" s="8"/>
      <c r="BW236" s="8"/>
      <c r="BX236" s="8"/>
      <c r="BY236" s="8"/>
      <c r="BZ236" s="8"/>
      <c r="CA236" s="8"/>
      <c r="CB236" s="8"/>
    </row>
    <row r="237" spans="11:80" x14ac:dyDescent="0.2"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V237" s="8"/>
      <c r="AW237" s="8"/>
      <c r="AX237" s="8"/>
      <c r="AY237" s="8"/>
      <c r="AZ237" s="8"/>
      <c r="BA237" s="8"/>
      <c r="BB237" s="8"/>
      <c r="BC237" s="8"/>
      <c r="BD237" s="8"/>
      <c r="BE237" s="8"/>
      <c r="BF237" s="8"/>
      <c r="BG237" s="8"/>
      <c r="BH237" s="8"/>
      <c r="BI237" s="8"/>
      <c r="BJ237" s="8"/>
      <c r="BK237" s="8"/>
      <c r="BL237" s="8"/>
      <c r="BM237" s="8"/>
      <c r="BN237" s="8"/>
      <c r="BO237" s="8"/>
      <c r="BP237" s="8"/>
      <c r="BQ237" s="8"/>
      <c r="BR237" s="8"/>
      <c r="BS237" s="8"/>
      <c r="BT237" s="8"/>
      <c r="BU237" s="8"/>
      <c r="BV237" s="8"/>
      <c r="BW237" s="8"/>
      <c r="BX237" s="8"/>
      <c r="BY237" s="8"/>
      <c r="BZ237" s="8"/>
      <c r="CA237" s="8"/>
      <c r="CB237" s="8"/>
    </row>
    <row r="238" spans="11:80" x14ac:dyDescent="0.2"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  <c r="AP238" s="8"/>
      <c r="AQ238" s="8"/>
      <c r="AR238" s="8"/>
      <c r="AS238" s="8"/>
      <c r="AT238" s="8"/>
      <c r="AU238" s="8"/>
      <c r="AV238" s="8"/>
      <c r="AW238" s="8"/>
      <c r="AX238" s="8"/>
      <c r="AY238" s="8"/>
      <c r="AZ238" s="8"/>
      <c r="BA238" s="8"/>
      <c r="BB238" s="8"/>
      <c r="BC238" s="8"/>
      <c r="BD238" s="8"/>
      <c r="BE238" s="8"/>
      <c r="BF238" s="8"/>
      <c r="BG238" s="8"/>
      <c r="BH238" s="8"/>
      <c r="BI238" s="8"/>
      <c r="BJ238" s="8"/>
      <c r="BK238" s="8"/>
      <c r="BL238" s="8"/>
      <c r="BM238" s="8"/>
      <c r="BN238" s="8"/>
      <c r="BO238" s="8"/>
      <c r="BP238" s="8"/>
      <c r="BQ238" s="8"/>
      <c r="BR238" s="8"/>
      <c r="BS238" s="8"/>
      <c r="BT238" s="8"/>
      <c r="BU238" s="8"/>
      <c r="BV238" s="8"/>
      <c r="BW238" s="8"/>
      <c r="BX238" s="8"/>
      <c r="BY238" s="8"/>
      <c r="BZ238" s="8"/>
      <c r="CA238" s="8"/>
      <c r="CB238" s="8"/>
    </row>
    <row r="239" spans="11:80" x14ac:dyDescent="0.2"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  <c r="AQ239" s="8"/>
      <c r="AR239" s="8"/>
      <c r="AS239" s="8"/>
      <c r="AT239" s="8"/>
      <c r="AU239" s="8"/>
      <c r="AV239" s="8"/>
      <c r="AW239" s="8"/>
      <c r="AX239" s="8"/>
      <c r="AY239" s="8"/>
      <c r="AZ239" s="8"/>
      <c r="BA239" s="8"/>
      <c r="BB239" s="8"/>
      <c r="BC239" s="8"/>
      <c r="BD239" s="8"/>
      <c r="BE239" s="8"/>
      <c r="BF239" s="8"/>
      <c r="BG239" s="8"/>
      <c r="BH239" s="8"/>
      <c r="BI239" s="8"/>
      <c r="BJ239" s="8"/>
      <c r="BK239" s="8"/>
      <c r="BL239" s="8"/>
      <c r="BM239" s="8"/>
      <c r="BN239" s="8"/>
      <c r="BO239" s="8"/>
      <c r="BP239" s="8"/>
      <c r="BQ239" s="8"/>
      <c r="BR239" s="8"/>
      <c r="BS239" s="8"/>
      <c r="BT239" s="8"/>
      <c r="BU239" s="8"/>
      <c r="BV239" s="8"/>
      <c r="BW239" s="8"/>
      <c r="BX239" s="8"/>
      <c r="BY239" s="8"/>
      <c r="BZ239" s="8"/>
      <c r="CA239" s="8"/>
      <c r="CB239" s="8"/>
    </row>
    <row r="240" spans="11:80" x14ac:dyDescent="0.2"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  <c r="AP240" s="8"/>
      <c r="AQ240" s="8"/>
      <c r="AR240" s="8"/>
      <c r="AS240" s="8"/>
      <c r="AT240" s="8"/>
      <c r="AU240" s="8"/>
      <c r="AV240" s="8"/>
      <c r="AW240" s="8"/>
      <c r="AX240" s="8"/>
      <c r="AY240" s="8"/>
      <c r="AZ240" s="8"/>
      <c r="BA240" s="8"/>
      <c r="BB240" s="8"/>
      <c r="BC240" s="8"/>
      <c r="BD240" s="8"/>
      <c r="BE240" s="8"/>
      <c r="BF240" s="8"/>
      <c r="BG240" s="8"/>
      <c r="BH240" s="8"/>
      <c r="BI240" s="8"/>
      <c r="BJ240" s="8"/>
      <c r="BK240" s="8"/>
      <c r="BL240" s="8"/>
      <c r="BM240" s="8"/>
      <c r="BN240" s="8"/>
      <c r="BO240" s="8"/>
      <c r="BP240" s="8"/>
      <c r="BQ240" s="8"/>
      <c r="BR240" s="8"/>
      <c r="BS240" s="8"/>
      <c r="BT240" s="8"/>
      <c r="BU240" s="8"/>
      <c r="BV240" s="8"/>
      <c r="BW240" s="8"/>
      <c r="BX240" s="8"/>
      <c r="BY240" s="8"/>
      <c r="BZ240" s="8"/>
      <c r="CA240" s="8"/>
      <c r="CB240" s="8"/>
    </row>
    <row r="241" spans="11:80" x14ac:dyDescent="0.2"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V241" s="8"/>
      <c r="AW241" s="8"/>
      <c r="AX241" s="8"/>
      <c r="AY241" s="8"/>
      <c r="AZ241" s="8"/>
      <c r="BA241" s="8"/>
      <c r="BB241" s="8"/>
      <c r="BC241" s="8"/>
      <c r="BD241" s="8"/>
      <c r="BE241" s="8"/>
      <c r="BF241" s="8"/>
      <c r="BG241" s="8"/>
      <c r="BH241" s="8"/>
      <c r="BI241" s="8"/>
      <c r="BJ241" s="8"/>
      <c r="BK241" s="8"/>
      <c r="BL241" s="8"/>
      <c r="BM241" s="8"/>
      <c r="BN241" s="8"/>
      <c r="BO241" s="8"/>
      <c r="BP241" s="8"/>
      <c r="BQ241" s="8"/>
      <c r="BR241" s="8"/>
      <c r="BS241" s="8"/>
      <c r="BT241" s="8"/>
      <c r="BU241" s="8"/>
      <c r="BV241" s="8"/>
      <c r="BW241" s="8"/>
      <c r="BX241" s="8"/>
      <c r="BY241" s="8"/>
      <c r="BZ241" s="8"/>
      <c r="CA241" s="8"/>
      <c r="CB241" s="8"/>
    </row>
    <row r="242" spans="11:80" x14ac:dyDescent="0.2"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  <c r="AO242" s="8"/>
      <c r="AP242" s="8"/>
      <c r="AQ242" s="8"/>
      <c r="AR242" s="8"/>
      <c r="AS242" s="8"/>
      <c r="AT242" s="8"/>
      <c r="AU242" s="8"/>
      <c r="AV242" s="8"/>
      <c r="AW242" s="8"/>
      <c r="AX242" s="8"/>
      <c r="AY242" s="8"/>
      <c r="AZ242" s="8"/>
      <c r="BA242" s="8"/>
      <c r="BB242" s="8"/>
      <c r="BC242" s="8"/>
      <c r="BD242" s="8"/>
      <c r="BE242" s="8"/>
      <c r="BF242" s="8"/>
      <c r="BG242" s="8"/>
      <c r="BH242" s="8"/>
      <c r="BI242" s="8"/>
      <c r="BJ242" s="8"/>
      <c r="BK242" s="8"/>
      <c r="BL242" s="8"/>
      <c r="BM242" s="8"/>
      <c r="BN242" s="8"/>
      <c r="BO242" s="8"/>
      <c r="BP242" s="8"/>
      <c r="BQ242" s="8"/>
      <c r="BR242" s="8"/>
      <c r="BS242" s="8"/>
      <c r="BT242" s="8"/>
      <c r="BU242" s="8"/>
      <c r="BV242" s="8"/>
      <c r="BW242" s="8"/>
      <c r="BX242" s="8"/>
      <c r="BY242" s="8"/>
      <c r="BZ242" s="8"/>
      <c r="CA242" s="8"/>
      <c r="CB242" s="8"/>
    </row>
    <row r="243" spans="11:80" x14ac:dyDescent="0.2"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8"/>
      <c r="AX243" s="8"/>
      <c r="AY243" s="8"/>
      <c r="AZ243" s="8"/>
      <c r="BA243" s="8"/>
      <c r="BB243" s="8"/>
      <c r="BC243" s="8"/>
      <c r="BD243" s="8"/>
      <c r="BE243" s="8"/>
      <c r="BF243" s="8"/>
      <c r="BG243" s="8"/>
      <c r="BH243" s="8"/>
      <c r="BI243" s="8"/>
      <c r="BJ243" s="8"/>
      <c r="BK243" s="8"/>
      <c r="BL243" s="8"/>
      <c r="BM243" s="8"/>
      <c r="BN243" s="8"/>
      <c r="BO243" s="8"/>
      <c r="BP243" s="8"/>
      <c r="BQ243" s="8"/>
      <c r="BR243" s="8"/>
      <c r="BS243" s="8"/>
      <c r="BT243" s="8"/>
      <c r="BU243" s="8"/>
      <c r="BV243" s="8"/>
      <c r="BW243" s="8"/>
      <c r="BX243" s="8"/>
      <c r="BY243" s="8"/>
      <c r="BZ243" s="8"/>
      <c r="CA243" s="8"/>
      <c r="CB243" s="8"/>
    </row>
    <row r="244" spans="11:80" x14ac:dyDescent="0.2"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  <c r="AQ244" s="8"/>
      <c r="AR244" s="8"/>
      <c r="AS244" s="8"/>
      <c r="AT244" s="8"/>
      <c r="AU244" s="8"/>
      <c r="AV244" s="8"/>
      <c r="AW244" s="8"/>
      <c r="AX244" s="8"/>
      <c r="AY244" s="8"/>
      <c r="AZ244" s="8"/>
      <c r="BA244" s="8"/>
      <c r="BB244" s="8"/>
      <c r="BC244" s="8"/>
      <c r="BD244" s="8"/>
      <c r="BE244" s="8"/>
      <c r="BF244" s="8"/>
      <c r="BG244" s="8"/>
      <c r="BH244" s="8"/>
      <c r="BI244" s="8"/>
      <c r="BJ244" s="8"/>
      <c r="BK244" s="8"/>
      <c r="BL244" s="8"/>
      <c r="BM244" s="8"/>
      <c r="BN244" s="8"/>
      <c r="BO244" s="8"/>
      <c r="BP244" s="8"/>
      <c r="BQ244" s="8"/>
      <c r="BR244" s="8"/>
      <c r="BS244" s="8"/>
      <c r="BT244" s="8"/>
      <c r="BU244" s="8"/>
      <c r="BV244" s="8"/>
      <c r="BW244" s="8"/>
      <c r="BX244" s="8"/>
      <c r="BY244" s="8"/>
      <c r="BZ244" s="8"/>
      <c r="CA244" s="8"/>
      <c r="CB244" s="8"/>
    </row>
    <row r="245" spans="11:80" x14ac:dyDescent="0.2"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8"/>
      <c r="AX245" s="8"/>
      <c r="AY245" s="8"/>
      <c r="AZ245" s="8"/>
      <c r="BA245" s="8"/>
      <c r="BB245" s="8"/>
      <c r="BC245" s="8"/>
      <c r="BD245" s="8"/>
      <c r="BE245" s="8"/>
      <c r="BF245" s="8"/>
      <c r="BG245" s="8"/>
      <c r="BH245" s="8"/>
      <c r="BI245" s="8"/>
      <c r="BJ245" s="8"/>
      <c r="BK245" s="8"/>
      <c r="BL245" s="8"/>
      <c r="BM245" s="8"/>
      <c r="BN245" s="8"/>
      <c r="BO245" s="8"/>
      <c r="BP245" s="8"/>
      <c r="BQ245" s="8"/>
      <c r="BR245" s="8"/>
      <c r="BS245" s="8"/>
      <c r="BT245" s="8"/>
      <c r="BU245" s="8"/>
      <c r="BV245" s="8"/>
      <c r="BW245" s="8"/>
      <c r="BX245" s="8"/>
      <c r="BY245" s="8"/>
      <c r="BZ245" s="8"/>
      <c r="CA245" s="8"/>
      <c r="CB245" s="8"/>
    </row>
    <row r="246" spans="11:80" x14ac:dyDescent="0.2"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  <c r="AQ246" s="8"/>
      <c r="AR246" s="8"/>
      <c r="AS246" s="8"/>
      <c r="AT246" s="8"/>
      <c r="AU246" s="8"/>
      <c r="AV246" s="8"/>
      <c r="AW246" s="8"/>
      <c r="AX246" s="8"/>
      <c r="AY246" s="8"/>
      <c r="AZ246" s="8"/>
      <c r="BA246" s="8"/>
      <c r="BB246" s="8"/>
      <c r="BC246" s="8"/>
      <c r="BD246" s="8"/>
      <c r="BE246" s="8"/>
      <c r="BF246" s="8"/>
      <c r="BG246" s="8"/>
      <c r="BH246" s="8"/>
      <c r="BI246" s="8"/>
      <c r="BJ246" s="8"/>
      <c r="BK246" s="8"/>
      <c r="BL246" s="8"/>
      <c r="BM246" s="8"/>
      <c r="BN246" s="8"/>
      <c r="BO246" s="8"/>
      <c r="BP246" s="8"/>
      <c r="BQ246" s="8"/>
      <c r="BR246" s="8"/>
      <c r="BS246" s="8"/>
      <c r="BT246" s="8"/>
      <c r="BU246" s="8"/>
      <c r="BV246" s="8"/>
      <c r="BW246" s="8"/>
      <c r="BX246" s="8"/>
      <c r="BY246" s="8"/>
      <c r="BZ246" s="8"/>
      <c r="CA246" s="8"/>
      <c r="CB246" s="8"/>
    </row>
    <row r="247" spans="11:80" x14ac:dyDescent="0.2"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8"/>
      <c r="AX247" s="8"/>
      <c r="AY247" s="8"/>
      <c r="AZ247" s="8"/>
      <c r="BA247" s="8"/>
      <c r="BB247" s="8"/>
      <c r="BC247" s="8"/>
      <c r="BD247" s="8"/>
      <c r="BE247" s="8"/>
      <c r="BF247" s="8"/>
      <c r="BG247" s="8"/>
      <c r="BH247" s="8"/>
      <c r="BI247" s="8"/>
      <c r="BJ247" s="8"/>
      <c r="BK247" s="8"/>
      <c r="BL247" s="8"/>
      <c r="BM247" s="8"/>
      <c r="BN247" s="8"/>
      <c r="BO247" s="8"/>
      <c r="BP247" s="8"/>
      <c r="BQ247" s="8"/>
      <c r="BR247" s="8"/>
      <c r="BS247" s="8"/>
      <c r="BT247" s="8"/>
      <c r="BU247" s="8"/>
      <c r="BV247" s="8"/>
      <c r="BW247" s="8"/>
      <c r="BX247" s="8"/>
      <c r="BY247" s="8"/>
      <c r="BZ247" s="8"/>
      <c r="CA247" s="8"/>
      <c r="CB247" s="8"/>
    </row>
    <row r="248" spans="11:80" x14ac:dyDescent="0.2"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8"/>
      <c r="BD248" s="8"/>
      <c r="BE248" s="8"/>
      <c r="BF248" s="8"/>
      <c r="BG248" s="8"/>
      <c r="BH248" s="8"/>
      <c r="BI248" s="8"/>
      <c r="BJ248" s="8"/>
      <c r="BK248" s="8"/>
      <c r="BL248" s="8"/>
      <c r="BM248" s="8"/>
      <c r="BN248" s="8"/>
      <c r="BO248" s="8"/>
      <c r="BP248" s="8"/>
      <c r="BQ248" s="8"/>
      <c r="BR248" s="8"/>
      <c r="BS248" s="8"/>
      <c r="BT248" s="8"/>
      <c r="BU248" s="8"/>
      <c r="BV248" s="8"/>
      <c r="BW248" s="8"/>
      <c r="BX248" s="8"/>
      <c r="BY248" s="8"/>
      <c r="BZ248" s="8"/>
      <c r="CA248" s="8"/>
      <c r="CB248" s="8"/>
    </row>
    <row r="249" spans="11:80" x14ac:dyDescent="0.2"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8"/>
      <c r="BD249" s="8"/>
      <c r="BE249" s="8"/>
      <c r="BF249" s="8"/>
      <c r="BG249" s="8"/>
      <c r="BH249" s="8"/>
      <c r="BI249" s="8"/>
      <c r="BJ249" s="8"/>
      <c r="BK249" s="8"/>
      <c r="BL249" s="8"/>
      <c r="BM249" s="8"/>
      <c r="BN249" s="8"/>
      <c r="BO249" s="8"/>
      <c r="BP249" s="8"/>
      <c r="BQ249" s="8"/>
      <c r="BR249" s="8"/>
      <c r="BS249" s="8"/>
      <c r="BT249" s="8"/>
      <c r="BU249" s="8"/>
      <c r="BV249" s="8"/>
      <c r="BW249" s="8"/>
      <c r="BX249" s="8"/>
      <c r="BY249" s="8"/>
      <c r="BZ249" s="8"/>
      <c r="CA249" s="8"/>
      <c r="CB249" s="8"/>
    </row>
    <row r="250" spans="11:80" x14ac:dyDescent="0.2"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8"/>
      <c r="BD250" s="8"/>
      <c r="BE250" s="8"/>
      <c r="BF250" s="8"/>
      <c r="BG250" s="8"/>
      <c r="BH250" s="8"/>
      <c r="BI250" s="8"/>
      <c r="BJ250" s="8"/>
      <c r="BK250" s="8"/>
      <c r="BL250" s="8"/>
      <c r="BM250" s="8"/>
      <c r="BN250" s="8"/>
      <c r="BO250" s="8"/>
      <c r="BP250" s="8"/>
      <c r="BQ250" s="8"/>
      <c r="BR250" s="8"/>
      <c r="BS250" s="8"/>
      <c r="BT250" s="8"/>
      <c r="BU250" s="8"/>
      <c r="BV250" s="8"/>
      <c r="BW250" s="8"/>
      <c r="BX250" s="8"/>
      <c r="BY250" s="8"/>
      <c r="BZ250" s="8"/>
      <c r="CA250" s="8"/>
      <c r="CB250" s="8"/>
    </row>
    <row r="251" spans="11:80" x14ac:dyDescent="0.2"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8"/>
      <c r="BD251" s="8"/>
      <c r="BE251" s="8"/>
      <c r="BF251" s="8"/>
      <c r="BG251" s="8"/>
      <c r="BH251" s="8"/>
      <c r="BI251" s="8"/>
      <c r="BJ251" s="8"/>
      <c r="BK251" s="8"/>
      <c r="BL251" s="8"/>
      <c r="BM251" s="8"/>
      <c r="BN251" s="8"/>
      <c r="BO251" s="8"/>
      <c r="BP251" s="8"/>
      <c r="BQ251" s="8"/>
      <c r="BR251" s="8"/>
      <c r="BS251" s="8"/>
      <c r="BT251" s="8"/>
      <c r="BU251" s="8"/>
      <c r="BV251" s="8"/>
      <c r="BW251" s="8"/>
      <c r="BX251" s="8"/>
      <c r="BY251" s="8"/>
      <c r="BZ251" s="8"/>
      <c r="CA251" s="8"/>
      <c r="CB251" s="8"/>
    </row>
    <row r="252" spans="11:80" x14ac:dyDescent="0.2"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8"/>
      <c r="BD252" s="8"/>
      <c r="BE252" s="8"/>
      <c r="BF252" s="8"/>
      <c r="BG252" s="8"/>
      <c r="BH252" s="8"/>
      <c r="BI252" s="8"/>
      <c r="BJ252" s="8"/>
      <c r="BK252" s="8"/>
      <c r="BL252" s="8"/>
      <c r="BM252" s="8"/>
      <c r="BN252" s="8"/>
      <c r="BO252" s="8"/>
      <c r="BP252" s="8"/>
      <c r="BQ252" s="8"/>
      <c r="BR252" s="8"/>
      <c r="BS252" s="8"/>
      <c r="BT252" s="8"/>
      <c r="BU252" s="8"/>
      <c r="BV252" s="8"/>
      <c r="BW252" s="8"/>
      <c r="BX252" s="8"/>
      <c r="BY252" s="8"/>
      <c r="BZ252" s="8"/>
      <c r="CA252" s="8"/>
      <c r="CB252" s="8"/>
    </row>
    <row r="253" spans="11:80" x14ac:dyDescent="0.2"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8"/>
      <c r="BD253" s="8"/>
      <c r="BE253" s="8"/>
      <c r="BF253" s="8"/>
      <c r="BG253" s="8"/>
      <c r="BH253" s="8"/>
      <c r="BI253" s="8"/>
      <c r="BJ253" s="8"/>
      <c r="BK253" s="8"/>
      <c r="BL253" s="8"/>
      <c r="BM253" s="8"/>
      <c r="BN253" s="8"/>
      <c r="BO253" s="8"/>
      <c r="BP253" s="8"/>
      <c r="BQ253" s="8"/>
      <c r="BR253" s="8"/>
      <c r="BS253" s="8"/>
      <c r="BT253" s="8"/>
      <c r="BU253" s="8"/>
      <c r="BV253" s="8"/>
      <c r="BW253" s="8"/>
      <c r="BX253" s="8"/>
      <c r="BY253" s="8"/>
      <c r="BZ253" s="8"/>
      <c r="CA253" s="8"/>
      <c r="CB253" s="8"/>
    </row>
    <row r="254" spans="11:80" x14ac:dyDescent="0.2"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8"/>
      <c r="BD254" s="8"/>
      <c r="BE254" s="8"/>
      <c r="BF254" s="8"/>
      <c r="BG254" s="8"/>
      <c r="BH254" s="8"/>
      <c r="BI254" s="8"/>
      <c r="BJ254" s="8"/>
      <c r="BK254" s="8"/>
      <c r="BL254" s="8"/>
      <c r="BM254" s="8"/>
      <c r="BN254" s="8"/>
      <c r="BO254" s="8"/>
      <c r="BP254" s="8"/>
      <c r="BQ254" s="8"/>
      <c r="BR254" s="8"/>
      <c r="BS254" s="8"/>
      <c r="BT254" s="8"/>
      <c r="BU254" s="8"/>
      <c r="BV254" s="8"/>
      <c r="BW254" s="8"/>
      <c r="BX254" s="8"/>
      <c r="BY254" s="8"/>
      <c r="BZ254" s="8"/>
      <c r="CA254" s="8"/>
      <c r="CB254" s="8"/>
    </row>
    <row r="255" spans="11:80" x14ac:dyDescent="0.2"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8"/>
      <c r="BD255" s="8"/>
      <c r="BE255" s="8"/>
      <c r="BF255" s="8"/>
      <c r="BG255" s="8"/>
      <c r="BH255" s="8"/>
      <c r="BI255" s="8"/>
      <c r="BJ255" s="8"/>
      <c r="BK255" s="8"/>
      <c r="BL255" s="8"/>
      <c r="BM255" s="8"/>
      <c r="BN255" s="8"/>
      <c r="BO255" s="8"/>
      <c r="BP255" s="8"/>
      <c r="BQ255" s="8"/>
      <c r="BR255" s="8"/>
      <c r="BS255" s="8"/>
      <c r="BT255" s="8"/>
      <c r="BU255" s="8"/>
      <c r="BV255" s="8"/>
      <c r="BW255" s="8"/>
      <c r="BX255" s="8"/>
      <c r="BY255" s="8"/>
      <c r="BZ255" s="8"/>
      <c r="CA255" s="8"/>
      <c r="CB255" s="8"/>
    </row>
    <row r="256" spans="11:80" x14ac:dyDescent="0.2"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8"/>
      <c r="BC256" s="8"/>
      <c r="BD256" s="8"/>
      <c r="BE256" s="8"/>
      <c r="BF256" s="8"/>
      <c r="BG256" s="8"/>
      <c r="BH256" s="8"/>
      <c r="BI256" s="8"/>
      <c r="BJ256" s="8"/>
      <c r="BK256" s="8"/>
      <c r="BL256" s="8"/>
      <c r="BM256" s="8"/>
      <c r="BN256" s="8"/>
      <c r="BO256" s="8"/>
      <c r="BP256" s="8"/>
      <c r="BQ256" s="8"/>
      <c r="BR256" s="8"/>
      <c r="BS256" s="8"/>
      <c r="BT256" s="8"/>
      <c r="BU256" s="8"/>
      <c r="BV256" s="8"/>
      <c r="BW256" s="8"/>
      <c r="BX256" s="8"/>
      <c r="BY256" s="8"/>
      <c r="BZ256" s="8"/>
      <c r="CA256" s="8"/>
      <c r="CB256" s="8"/>
    </row>
    <row r="257" spans="11:80" x14ac:dyDescent="0.2"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8"/>
      <c r="BD257" s="8"/>
      <c r="BE257" s="8"/>
      <c r="BF257" s="8"/>
      <c r="BG257" s="8"/>
      <c r="BH257" s="8"/>
      <c r="BI257" s="8"/>
      <c r="BJ257" s="8"/>
      <c r="BK257" s="8"/>
      <c r="BL257" s="8"/>
      <c r="BM257" s="8"/>
      <c r="BN257" s="8"/>
      <c r="BO257" s="8"/>
      <c r="BP257" s="8"/>
      <c r="BQ257" s="8"/>
      <c r="BR257" s="8"/>
      <c r="BS257" s="8"/>
      <c r="BT257" s="8"/>
      <c r="BU257" s="8"/>
      <c r="BV257" s="8"/>
      <c r="BW257" s="8"/>
      <c r="BX257" s="8"/>
      <c r="BY257" s="8"/>
      <c r="BZ257" s="8"/>
      <c r="CA257" s="8"/>
      <c r="CB257" s="8"/>
    </row>
    <row r="258" spans="11:80" x14ac:dyDescent="0.2"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8"/>
      <c r="BD258" s="8"/>
      <c r="BE258" s="8"/>
      <c r="BF258" s="8"/>
      <c r="BG258" s="8"/>
      <c r="BH258" s="8"/>
      <c r="BI258" s="8"/>
      <c r="BJ258" s="8"/>
      <c r="BK258" s="8"/>
      <c r="BL258" s="8"/>
      <c r="BM258" s="8"/>
      <c r="BN258" s="8"/>
      <c r="BO258" s="8"/>
      <c r="BP258" s="8"/>
      <c r="BQ258" s="8"/>
      <c r="BR258" s="8"/>
      <c r="BS258" s="8"/>
      <c r="BT258" s="8"/>
      <c r="BU258" s="8"/>
      <c r="BV258" s="8"/>
      <c r="BW258" s="8"/>
      <c r="BX258" s="8"/>
      <c r="BY258" s="8"/>
      <c r="BZ258" s="8"/>
      <c r="CA258" s="8"/>
      <c r="CB258" s="8"/>
    </row>
    <row r="259" spans="11:80" x14ac:dyDescent="0.2"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8"/>
      <c r="BD259" s="8"/>
      <c r="BE259" s="8"/>
      <c r="BF259" s="8"/>
      <c r="BG259" s="8"/>
      <c r="BH259" s="8"/>
      <c r="BI259" s="8"/>
      <c r="BJ259" s="8"/>
      <c r="BK259" s="8"/>
      <c r="BL259" s="8"/>
      <c r="BM259" s="8"/>
      <c r="BN259" s="8"/>
      <c r="BO259" s="8"/>
      <c r="BP259" s="8"/>
      <c r="BQ259" s="8"/>
      <c r="BR259" s="8"/>
      <c r="BS259" s="8"/>
      <c r="BT259" s="8"/>
      <c r="BU259" s="8"/>
      <c r="BV259" s="8"/>
      <c r="BW259" s="8"/>
      <c r="BX259" s="8"/>
      <c r="BY259" s="8"/>
      <c r="BZ259" s="8"/>
      <c r="CA259" s="8"/>
      <c r="CB259" s="8"/>
    </row>
    <row r="260" spans="11:80" x14ac:dyDescent="0.2"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8"/>
      <c r="BD260" s="8"/>
      <c r="BE260" s="8"/>
      <c r="BF260" s="8"/>
      <c r="BG260" s="8"/>
      <c r="BH260" s="8"/>
      <c r="BI260" s="8"/>
      <c r="BJ260" s="8"/>
      <c r="BK260" s="8"/>
      <c r="BL260" s="8"/>
      <c r="BM260" s="8"/>
      <c r="BN260" s="8"/>
      <c r="BO260" s="8"/>
      <c r="BP260" s="8"/>
      <c r="BQ260" s="8"/>
      <c r="BR260" s="8"/>
      <c r="BS260" s="8"/>
      <c r="BT260" s="8"/>
      <c r="BU260" s="8"/>
      <c r="BV260" s="8"/>
      <c r="BW260" s="8"/>
      <c r="BX260" s="8"/>
      <c r="BY260" s="8"/>
      <c r="BZ260" s="8"/>
      <c r="CA260" s="8"/>
      <c r="CB260" s="8"/>
    </row>
    <row r="261" spans="11:80" x14ac:dyDescent="0.2"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8"/>
      <c r="BD261" s="8"/>
      <c r="BE261" s="8"/>
      <c r="BF261" s="8"/>
      <c r="BG261" s="8"/>
      <c r="BH261" s="8"/>
      <c r="BI261" s="8"/>
      <c r="BJ261" s="8"/>
      <c r="BK261" s="8"/>
      <c r="BL261" s="8"/>
      <c r="BM261" s="8"/>
      <c r="BN261" s="8"/>
      <c r="BO261" s="8"/>
      <c r="BP261" s="8"/>
      <c r="BQ261" s="8"/>
      <c r="BR261" s="8"/>
      <c r="BS261" s="8"/>
      <c r="BT261" s="8"/>
      <c r="BU261" s="8"/>
      <c r="BV261" s="8"/>
      <c r="BW261" s="8"/>
      <c r="BX261" s="8"/>
      <c r="BY261" s="8"/>
      <c r="BZ261" s="8"/>
      <c r="CA261" s="8"/>
      <c r="CB261" s="8"/>
    </row>
    <row r="262" spans="11:80" x14ac:dyDescent="0.2"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8"/>
      <c r="BD262" s="8"/>
      <c r="BE262" s="8"/>
      <c r="BF262" s="8"/>
      <c r="BG262" s="8"/>
      <c r="BH262" s="8"/>
      <c r="BI262" s="8"/>
      <c r="BJ262" s="8"/>
      <c r="BK262" s="8"/>
      <c r="BL262" s="8"/>
      <c r="BM262" s="8"/>
      <c r="BN262" s="8"/>
      <c r="BO262" s="8"/>
      <c r="BP262" s="8"/>
      <c r="BQ262" s="8"/>
      <c r="BR262" s="8"/>
      <c r="BS262" s="8"/>
      <c r="BT262" s="8"/>
      <c r="BU262" s="8"/>
      <c r="BV262" s="8"/>
      <c r="BW262" s="8"/>
      <c r="BX262" s="8"/>
      <c r="BY262" s="8"/>
      <c r="BZ262" s="8"/>
      <c r="CA262" s="8"/>
      <c r="CB262" s="8"/>
    </row>
    <row r="263" spans="11:80" x14ac:dyDescent="0.2"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  <c r="BC263" s="8"/>
      <c r="BD263" s="8"/>
      <c r="BE263" s="8"/>
      <c r="BF263" s="8"/>
      <c r="BG263" s="8"/>
      <c r="BH263" s="8"/>
      <c r="BI263" s="8"/>
      <c r="BJ263" s="8"/>
      <c r="BK263" s="8"/>
      <c r="BL263" s="8"/>
      <c r="BM263" s="8"/>
      <c r="BN263" s="8"/>
      <c r="BO263" s="8"/>
      <c r="BP263" s="8"/>
      <c r="BQ263" s="8"/>
      <c r="BR263" s="8"/>
      <c r="BS263" s="8"/>
      <c r="BT263" s="8"/>
      <c r="BU263" s="8"/>
      <c r="BV263" s="8"/>
      <c r="BW263" s="8"/>
      <c r="BX263" s="8"/>
      <c r="BY263" s="8"/>
      <c r="BZ263" s="8"/>
      <c r="CA263" s="8"/>
      <c r="CB263" s="8"/>
    </row>
    <row r="264" spans="11:80" x14ac:dyDescent="0.2"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8"/>
      <c r="BD264" s="8"/>
      <c r="BE264" s="8"/>
      <c r="BF264" s="8"/>
      <c r="BG264" s="8"/>
      <c r="BH264" s="8"/>
      <c r="BI264" s="8"/>
      <c r="BJ264" s="8"/>
      <c r="BK264" s="8"/>
      <c r="BL264" s="8"/>
      <c r="BM264" s="8"/>
      <c r="BN264" s="8"/>
      <c r="BO264" s="8"/>
      <c r="BP264" s="8"/>
      <c r="BQ264" s="8"/>
      <c r="BR264" s="8"/>
      <c r="BS264" s="8"/>
      <c r="BT264" s="8"/>
      <c r="BU264" s="8"/>
      <c r="BV264" s="8"/>
      <c r="BW264" s="8"/>
      <c r="BX264" s="8"/>
      <c r="BY264" s="8"/>
      <c r="BZ264" s="8"/>
      <c r="CA264" s="8"/>
      <c r="CB264" s="8"/>
    </row>
    <row r="265" spans="11:80" x14ac:dyDescent="0.2"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8"/>
      <c r="BD265" s="8"/>
      <c r="BE265" s="8"/>
      <c r="BF265" s="8"/>
      <c r="BG265" s="8"/>
      <c r="BH265" s="8"/>
      <c r="BI265" s="8"/>
      <c r="BJ265" s="8"/>
      <c r="BK265" s="8"/>
      <c r="BL265" s="8"/>
      <c r="BM265" s="8"/>
      <c r="BN265" s="8"/>
      <c r="BO265" s="8"/>
      <c r="BP265" s="8"/>
      <c r="BQ265" s="8"/>
      <c r="BR265" s="8"/>
      <c r="BS265" s="8"/>
      <c r="BT265" s="8"/>
      <c r="BU265" s="8"/>
      <c r="BV265" s="8"/>
      <c r="BW265" s="8"/>
      <c r="BX265" s="8"/>
      <c r="BY265" s="8"/>
      <c r="BZ265" s="8"/>
      <c r="CA265" s="8"/>
      <c r="CB265" s="8"/>
    </row>
    <row r="266" spans="11:80" x14ac:dyDescent="0.2"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8"/>
      <c r="BD266" s="8"/>
      <c r="BE266" s="8"/>
      <c r="BF266" s="8"/>
      <c r="BG266" s="8"/>
      <c r="BH266" s="8"/>
      <c r="BI266" s="8"/>
      <c r="BJ266" s="8"/>
      <c r="BK266" s="8"/>
      <c r="BL266" s="8"/>
      <c r="BM266" s="8"/>
      <c r="BN266" s="8"/>
      <c r="BO266" s="8"/>
      <c r="BP266" s="8"/>
      <c r="BQ266" s="8"/>
      <c r="BR266" s="8"/>
      <c r="BS266" s="8"/>
      <c r="BT266" s="8"/>
      <c r="BU266" s="8"/>
      <c r="BV266" s="8"/>
      <c r="BW266" s="8"/>
      <c r="BX266" s="8"/>
      <c r="BY266" s="8"/>
      <c r="BZ266" s="8"/>
      <c r="CA266" s="8"/>
      <c r="CB266" s="8"/>
    </row>
    <row r="267" spans="11:80" x14ac:dyDescent="0.2"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8"/>
      <c r="BD267" s="8"/>
      <c r="BE267" s="8"/>
      <c r="BF267" s="8"/>
      <c r="BG267" s="8"/>
      <c r="BH267" s="8"/>
      <c r="BI267" s="8"/>
      <c r="BJ267" s="8"/>
      <c r="BK267" s="8"/>
      <c r="BL267" s="8"/>
      <c r="BM267" s="8"/>
      <c r="BN267" s="8"/>
      <c r="BO267" s="8"/>
      <c r="BP267" s="8"/>
      <c r="BQ267" s="8"/>
      <c r="BR267" s="8"/>
      <c r="BS267" s="8"/>
      <c r="BT267" s="8"/>
      <c r="BU267" s="8"/>
      <c r="BV267" s="8"/>
      <c r="BW267" s="8"/>
      <c r="BX267" s="8"/>
      <c r="BY267" s="8"/>
      <c r="BZ267" s="8"/>
      <c r="CA267" s="8"/>
      <c r="CB267" s="8"/>
    </row>
    <row r="268" spans="11:80" x14ac:dyDescent="0.2"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8"/>
      <c r="BD268" s="8"/>
      <c r="BE268" s="8"/>
      <c r="BF268" s="8"/>
      <c r="BG268" s="8"/>
      <c r="BH268" s="8"/>
      <c r="BI268" s="8"/>
      <c r="BJ268" s="8"/>
      <c r="BK268" s="8"/>
      <c r="BL268" s="8"/>
      <c r="BM268" s="8"/>
      <c r="BN268" s="8"/>
      <c r="BO268" s="8"/>
      <c r="BP268" s="8"/>
      <c r="BQ268" s="8"/>
      <c r="BR268" s="8"/>
      <c r="BS268" s="8"/>
      <c r="BT268" s="8"/>
      <c r="BU268" s="8"/>
      <c r="BV268" s="8"/>
      <c r="BW268" s="8"/>
      <c r="BX268" s="8"/>
      <c r="BY268" s="8"/>
      <c r="BZ268" s="8"/>
      <c r="CA268" s="8"/>
      <c r="CB268" s="8"/>
    </row>
    <row r="269" spans="11:80" x14ac:dyDescent="0.2"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8"/>
      <c r="BD269" s="8"/>
      <c r="BE269" s="8"/>
      <c r="BF269" s="8"/>
      <c r="BG269" s="8"/>
      <c r="BH269" s="8"/>
      <c r="BI269" s="8"/>
      <c r="BJ269" s="8"/>
      <c r="BK269" s="8"/>
      <c r="BL269" s="8"/>
      <c r="BM269" s="8"/>
      <c r="BN269" s="8"/>
      <c r="BO269" s="8"/>
      <c r="BP269" s="8"/>
      <c r="BQ269" s="8"/>
      <c r="BR269" s="8"/>
      <c r="BS269" s="8"/>
      <c r="BT269" s="8"/>
      <c r="BU269" s="8"/>
      <c r="BV269" s="8"/>
      <c r="BW269" s="8"/>
      <c r="BX269" s="8"/>
      <c r="BY269" s="8"/>
      <c r="BZ269" s="8"/>
      <c r="CA269" s="8"/>
      <c r="CB269" s="8"/>
    </row>
    <row r="270" spans="11:80" x14ac:dyDescent="0.2"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8"/>
      <c r="BD270" s="8"/>
      <c r="BE270" s="8"/>
      <c r="BF270" s="8"/>
      <c r="BG270" s="8"/>
      <c r="BH270" s="8"/>
      <c r="BI270" s="8"/>
      <c r="BJ270" s="8"/>
      <c r="BK270" s="8"/>
      <c r="BL270" s="8"/>
      <c r="BM270" s="8"/>
      <c r="BN270" s="8"/>
      <c r="BO270" s="8"/>
      <c r="BP270" s="8"/>
      <c r="BQ270" s="8"/>
      <c r="BR270" s="8"/>
      <c r="BS270" s="8"/>
      <c r="BT270" s="8"/>
      <c r="BU270" s="8"/>
      <c r="BV270" s="8"/>
      <c r="BW270" s="8"/>
      <c r="BX270" s="8"/>
      <c r="BY270" s="8"/>
      <c r="BZ270" s="8"/>
      <c r="CA270" s="8"/>
      <c r="CB270" s="8"/>
    </row>
    <row r="271" spans="11:80" x14ac:dyDescent="0.2"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8"/>
      <c r="BD271" s="8"/>
      <c r="BE271" s="8"/>
      <c r="BF271" s="8"/>
      <c r="BG271" s="8"/>
      <c r="BH271" s="8"/>
      <c r="BI271" s="8"/>
      <c r="BJ271" s="8"/>
      <c r="BK271" s="8"/>
      <c r="BL271" s="8"/>
      <c r="BM271" s="8"/>
      <c r="BN271" s="8"/>
      <c r="BO271" s="8"/>
      <c r="BP271" s="8"/>
      <c r="BQ271" s="8"/>
      <c r="BR271" s="8"/>
      <c r="BS271" s="8"/>
      <c r="BT271" s="8"/>
      <c r="BU271" s="8"/>
      <c r="BV271" s="8"/>
      <c r="BW271" s="8"/>
      <c r="BX271" s="8"/>
      <c r="BY271" s="8"/>
      <c r="BZ271" s="8"/>
      <c r="CA271" s="8"/>
      <c r="CB271" s="8"/>
    </row>
    <row r="272" spans="11:80" x14ac:dyDescent="0.2"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8"/>
      <c r="BC272" s="8"/>
      <c r="BD272" s="8"/>
      <c r="BE272" s="8"/>
      <c r="BF272" s="8"/>
      <c r="BG272" s="8"/>
      <c r="BH272" s="8"/>
      <c r="BI272" s="8"/>
      <c r="BJ272" s="8"/>
      <c r="BK272" s="8"/>
      <c r="BL272" s="8"/>
      <c r="BM272" s="8"/>
      <c r="BN272" s="8"/>
      <c r="BO272" s="8"/>
      <c r="BP272" s="8"/>
      <c r="BQ272" s="8"/>
      <c r="BR272" s="8"/>
      <c r="BS272" s="8"/>
      <c r="BT272" s="8"/>
      <c r="BU272" s="8"/>
      <c r="BV272" s="8"/>
      <c r="BW272" s="8"/>
      <c r="BX272" s="8"/>
      <c r="BY272" s="8"/>
      <c r="BZ272" s="8"/>
      <c r="CA272" s="8"/>
      <c r="CB272" s="8"/>
    </row>
    <row r="273" spans="11:80" x14ac:dyDescent="0.2"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8"/>
      <c r="AX273" s="8"/>
      <c r="AY273" s="8"/>
      <c r="AZ273" s="8"/>
      <c r="BA273" s="8"/>
      <c r="BB273" s="8"/>
      <c r="BC273" s="8"/>
      <c r="BD273" s="8"/>
      <c r="BE273" s="8"/>
      <c r="BF273" s="8"/>
      <c r="BG273" s="8"/>
      <c r="BH273" s="8"/>
      <c r="BI273" s="8"/>
      <c r="BJ273" s="8"/>
      <c r="BK273" s="8"/>
      <c r="BL273" s="8"/>
      <c r="BM273" s="8"/>
      <c r="BN273" s="8"/>
      <c r="BO273" s="8"/>
      <c r="BP273" s="8"/>
      <c r="BQ273" s="8"/>
      <c r="BR273" s="8"/>
      <c r="BS273" s="8"/>
      <c r="BT273" s="8"/>
      <c r="BU273" s="8"/>
      <c r="BV273" s="8"/>
      <c r="BW273" s="8"/>
      <c r="BX273" s="8"/>
      <c r="BY273" s="8"/>
      <c r="BZ273" s="8"/>
      <c r="CA273" s="8"/>
      <c r="CB273" s="8"/>
    </row>
    <row r="274" spans="11:80" x14ac:dyDescent="0.2"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V274" s="8"/>
      <c r="AW274" s="8"/>
      <c r="AX274" s="8"/>
      <c r="AY274" s="8"/>
      <c r="AZ274" s="8"/>
      <c r="BA274" s="8"/>
      <c r="BB274" s="8"/>
      <c r="BC274" s="8"/>
      <c r="BD274" s="8"/>
      <c r="BE274" s="8"/>
      <c r="BF274" s="8"/>
      <c r="BG274" s="8"/>
      <c r="BH274" s="8"/>
      <c r="BI274" s="8"/>
      <c r="BJ274" s="8"/>
      <c r="BK274" s="8"/>
      <c r="BL274" s="8"/>
      <c r="BM274" s="8"/>
      <c r="BN274" s="8"/>
      <c r="BO274" s="8"/>
      <c r="BP274" s="8"/>
      <c r="BQ274" s="8"/>
      <c r="BR274" s="8"/>
      <c r="BS274" s="8"/>
      <c r="BT274" s="8"/>
      <c r="BU274" s="8"/>
      <c r="BV274" s="8"/>
      <c r="BW274" s="8"/>
      <c r="BX274" s="8"/>
      <c r="BY274" s="8"/>
      <c r="BZ274" s="8"/>
      <c r="CA274" s="8"/>
      <c r="CB274" s="8"/>
    </row>
    <row r="275" spans="11:80" x14ac:dyDescent="0.2"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  <c r="AQ275" s="8"/>
      <c r="AR275" s="8"/>
      <c r="AS275" s="8"/>
      <c r="AT275" s="8"/>
      <c r="AU275" s="8"/>
      <c r="AV275" s="8"/>
      <c r="AW275" s="8"/>
      <c r="AX275" s="8"/>
      <c r="AY275" s="8"/>
      <c r="AZ275" s="8"/>
      <c r="BA275" s="8"/>
      <c r="BB275" s="8"/>
      <c r="BC275" s="8"/>
      <c r="BD275" s="8"/>
      <c r="BE275" s="8"/>
      <c r="BF275" s="8"/>
      <c r="BG275" s="8"/>
      <c r="BH275" s="8"/>
      <c r="BI275" s="8"/>
      <c r="BJ275" s="8"/>
      <c r="BK275" s="8"/>
      <c r="BL275" s="8"/>
      <c r="BM275" s="8"/>
      <c r="BN275" s="8"/>
      <c r="BO275" s="8"/>
      <c r="BP275" s="8"/>
      <c r="BQ275" s="8"/>
      <c r="BR275" s="8"/>
      <c r="BS275" s="8"/>
      <c r="BT275" s="8"/>
      <c r="BU275" s="8"/>
      <c r="BV275" s="8"/>
      <c r="BW275" s="8"/>
      <c r="BX275" s="8"/>
      <c r="BY275" s="8"/>
      <c r="BZ275" s="8"/>
      <c r="CA275" s="8"/>
      <c r="CB275" s="8"/>
    </row>
    <row r="276" spans="11:80" x14ac:dyDescent="0.2"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V276" s="8"/>
      <c r="AW276" s="8"/>
      <c r="AX276" s="8"/>
      <c r="AY276" s="8"/>
      <c r="AZ276" s="8"/>
      <c r="BA276" s="8"/>
      <c r="BB276" s="8"/>
      <c r="BC276" s="8"/>
      <c r="BD276" s="8"/>
      <c r="BE276" s="8"/>
      <c r="BF276" s="8"/>
      <c r="BG276" s="8"/>
      <c r="BH276" s="8"/>
      <c r="BI276" s="8"/>
      <c r="BJ276" s="8"/>
      <c r="BK276" s="8"/>
      <c r="BL276" s="8"/>
      <c r="BM276" s="8"/>
      <c r="BN276" s="8"/>
      <c r="BO276" s="8"/>
      <c r="BP276" s="8"/>
      <c r="BQ276" s="8"/>
      <c r="BR276" s="8"/>
      <c r="BS276" s="8"/>
      <c r="BT276" s="8"/>
      <c r="BU276" s="8"/>
      <c r="BV276" s="8"/>
      <c r="BW276" s="8"/>
      <c r="BX276" s="8"/>
      <c r="BY276" s="8"/>
      <c r="BZ276" s="8"/>
      <c r="CA276" s="8"/>
      <c r="CB276" s="8"/>
    </row>
    <row r="277" spans="11:80" x14ac:dyDescent="0.2"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  <c r="AQ277" s="8"/>
      <c r="AR277" s="8"/>
      <c r="AS277" s="8"/>
      <c r="AT277" s="8"/>
      <c r="AU277" s="8"/>
      <c r="AV277" s="8"/>
      <c r="AW277" s="8"/>
      <c r="AX277" s="8"/>
      <c r="AY277" s="8"/>
      <c r="AZ277" s="8"/>
      <c r="BA277" s="8"/>
      <c r="BB277" s="8"/>
      <c r="BC277" s="8"/>
      <c r="BD277" s="8"/>
      <c r="BE277" s="8"/>
      <c r="BF277" s="8"/>
      <c r="BG277" s="8"/>
      <c r="BH277" s="8"/>
      <c r="BI277" s="8"/>
      <c r="BJ277" s="8"/>
      <c r="BK277" s="8"/>
      <c r="BL277" s="8"/>
      <c r="BM277" s="8"/>
      <c r="BN277" s="8"/>
      <c r="BO277" s="8"/>
      <c r="BP277" s="8"/>
      <c r="BQ277" s="8"/>
      <c r="BR277" s="8"/>
      <c r="BS277" s="8"/>
      <c r="BT277" s="8"/>
      <c r="BU277" s="8"/>
      <c r="BV277" s="8"/>
      <c r="BW277" s="8"/>
      <c r="BX277" s="8"/>
      <c r="BY277" s="8"/>
      <c r="BZ277" s="8"/>
      <c r="CA277" s="8"/>
      <c r="CB277" s="8"/>
    </row>
    <row r="278" spans="11:80" x14ac:dyDescent="0.2"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V278" s="8"/>
      <c r="AW278" s="8"/>
      <c r="AX278" s="8"/>
      <c r="AY278" s="8"/>
      <c r="AZ278" s="8"/>
      <c r="BA278" s="8"/>
      <c r="BB278" s="8"/>
      <c r="BC278" s="8"/>
      <c r="BD278" s="8"/>
      <c r="BE278" s="8"/>
      <c r="BF278" s="8"/>
      <c r="BG278" s="8"/>
      <c r="BH278" s="8"/>
      <c r="BI278" s="8"/>
      <c r="BJ278" s="8"/>
      <c r="BK278" s="8"/>
      <c r="BL278" s="8"/>
      <c r="BM278" s="8"/>
      <c r="BN278" s="8"/>
      <c r="BO278" s="8"/>
      <c r="BP278" s="8"/>
      <c r="BQ278" s="8"/>
      <c r="BR278" s="8"/>
      <c r="BS278" s="8"/>
      <c r="BT278" s="8"/>
      <c r="BU278" s="8"/>
      <c r="BV278" s="8"/>
      <c r="BW278" s="8"/>
      <c r="BX278" s="8"/>
      <c r="BY278" s="8"/>
      <c r="BZ278" s="8"/>
      <c r="CA278" s="8"/>
      <c r="CB278" s="8"/>
    </row>
    <row r="279" spans="11:80" x14ac:dyDescent="0.2"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8"/>
      <c r="AX279" s="8"/>
      <c r="AY279" s="8"/>
      <c r="AZ279" s="8"/>
      <c r="BA279" s="8"/>
      <c r="BB279" s="8"/>
      <c r="BC279" s="8"/>
      <c r="BD279" s="8"/>
      <c r="BE279" s="8"/>
      <c r="BF279" s="8"/>
      <c r="BG279" s="8"/>
      <c r="BH279" s="8"/>
      <c r="BI279" s="8"/>
      <c r="BJ279" s="8"/>
      <c r="BK279" s="8"/>
      <c r="BL279" s="8"/>
      <c r="BM279" s="8"/>
      <c r="BN279" s="8"/>
      <c r="BO279" s="8"/>
      <c r="BP279" s="8"/>
      <c r="BQ279" s="8"/>
      <c r="BR279" s="8"/>
      <c r="BS279" s="8"/>
      <c r="BT279" s="8"/>
      <c r="BU279" s="8"/>
      <c r="BV279" s="8"/>
      <c r="BW279" s="8"/>
      <c r="BX279" s="8"/>
      <c r="BY279" s="8"/>
      <c r="BZ279" s="8"/>
      <c r="CA279" s="8"/>
      <c r="CB279" s="8"/>
    </row>
    <row r="280" spans="11:80" x14ac:dyDescent="0.2"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  <c r="AQ280" s="8"/>
      <c r="AR280" s="8"/>
      <c r="AS280" s="8"/>
      <c r="AT280" s="8"/>
      <c r="AU280" s="8"/>
      <c r="AV280" s="8"/>
      <c r="AW280" s="8"/>
      <c r="AX280" s="8"/>
      <c r="AY280" s="8"/>
      <c r="AZ280" s="8"/>
      <c r="BA280" s="8"/>
      <c r="BB280" s="8"/>
      <c r="BC280" s="8"/>
      <c r="BD280" s="8"/>
      <c r="BE280" s="8"/>
      <c r="BF280" s="8"/>
      <c r="BG280" s="8"/>
      <c r="BH280" s="8"/>
      <c r="BI280" s="8"/>
      <c r="BJ280" s="8"/>
      <c r="BK280" s="8"/>
      <c r="BL280" s="8"/>
      <c r="BM280" s="8"/>
      <c r="BN280" s="8"/>
      <c r="BO280" s="8"/>
      <c r="BP280" s="8"/>
      <c r="BQ280" s="8"/>
      <c r="BR280" s="8"/>
      <c r="BS280" s="8"/>
      <c r="BT280" s="8"/>
      <c r="BU280" s="8"/>
      <c r="BV280" s="8"/>
      <c r="BW280" s="8"/>
      <c r="BX280" s="8"/>
      <c r="BY280" s="8"/>
      <c r="BZ280" s="8"/>
      <c r="CA280" s="8"/>
      <c r="CB280" s="8"/>
    </row>
    <row r="281" spans="11:80" x14ac:dyDescent="0.2"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8"/>
      <c r="AX281" s="8"/>
      <c r="AY281" s="8"/>
      <c r="AZ281" s="8"/>
      <c r="BA281" s="8"/>
      <c r="BB281" s="8"/>
      <c r="BC281" s="8"/>
      <c r="BD281" s="8"/>
      <c r="BE281" s="8"/>
      <c r="BF281" s="8"/>
      <c r="BG281" s="8"/>
      <c r="BH281" s="8"/>
      <c r="BI281" s="8"/>
      <c r="BJ281" s="8"/>
      <c r="BK281" s="8"/>
      <c r="BL281" s="8"/>
      <c r="BM281" s="8"/>
      <c r="BN281" s="8"/>
      <c r="BO281" s="8"/>
      <c r="BP281" s="8"/>
      <c r="BQ281" s="8"/>
      <c r="BR281" s="8"/>
      <c r="BS281" s="8"/>
      <c r="BT281" s="8"/>
      <c r="BU281" s="8"/>
      <c r="BV281" s="8"/>
      <c r="BW281" s="8"/>
      <c r="BX281" s="8"/>
      <c r="BY281" s="8"/>
      <c r="BZ281" s="8"/>
      <c r="CA281" s="8"/>
      <c r="CB281" s="8"/>
    </row>
    <row r="282" spans="11:80" x14ac:dyDescent="0.2"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V282" s="8"/>
      <c r="AW282" s="8"/>
      <c r="AX282" s="8"/>
      <c r="AY282" s="8"/>
      <c r="AZ282" s="8"/>
      <c r="BA282" s="8"/>
      <c r="BB282" s="8"/>
      <c r="BC282" s="8"/>
      <c r="BD282" s="8"/>
      <c r="BE282" s="8"/>
      <c r="BF282" s="8"/>
      <c r="BG282" s="8"/>
      <c r="BH282" s="8"/>
      <c r="BI282" s="8"/>
      <c r="BJ282" s="8"/>
      <c r="BK282" s="8"/>
      <c r="BL282" s="8"/>
      <c r="BM282" s="8"/>
      <c r="BN282" s="8"/>
      <c r="BO282" s="8"/>
      <c r="BP282" s="8"/>
      <c r="BQ282" s="8"/>
      <c r="BR282" s="8"/>
      <c r="BS282" s="8"/>
      <c r="BT282" s="8"/>
      <c r="BU282" s="8"/>
      <c r="BV282" s="8"/>
      <c r="BW282" s="8"/>
      <c r="BX282" s="8"/>
      <c r="BY282" s="8"/>
      <c r="BZ282" s="8"/>
      <c r="CA282" s="8"/>
      <c r="CB282" s="8"/>
    </row>
    <row r="283" spans="11:80" x14ac:dyDescent="0.2"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8"/>
      <c r="AX283" s="8"/>
      <c r="AY283" s="8"/>
      <c r="AZ283" s="8"/>
      <c r="BA283" s="8"/>
      <c r="BB283" s="8"/>
      <c r="BC283" s="8"/>
      <c r="BD283" s="8"/>
      <c r="BE283" s="8"/>
      <c r="BF283" s="8"/>
      <c r="BG283" s="8"/>
      <c r="BH283" s="8"/>
      <c r="BI283" s="8"/>
      <c r="BJ283" s="8"/>
      <c r="BK283" s="8"/>
      <c r="BL283" s="8"/>
      <c r="BM283" s="8"/>
      <c r="BN283" s="8"/>
      <c r="BO283" s="8"/>
      <c r="BP283" s="8"/>
      <c r="BQ283" s="8"/>
      <c r="BR283" s="8"/>
      <c r="BS283" s="8"/>
      <c r="BT283" s="8"/>
      <c r="BU283" s="8"/>
      <c r="BV283" s="8"/>
      <c r="BW283" s="8"/>
      <c r="BX283" s="8"/>
      <c r="BY283" s="8"/>
      <c r="BZ283" s="8"/>
      <c r="CA283" s="8"/>
      <c r="CB283" s="8"/>
    </row>
    <row r="284" spans="11:80" x14ac:dyDescent="0.2"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  <c r="AP284" s="8"/>
      <c r="AQ284" s="8"/>
      <c r="AR284" s="8"/>
      <c r="AS284" s="8"/>
      <c r="AT284" s="8"/>
      <c r="AU284" s="8"/>
      <c r="AV284" s="8"/>
      <c r="AW284" s="8"/>
      <c r="AX284" s="8"/>
      <c r="AY284" s="8"/>
      <c r="AZ284" s="8"/>
      <c r="BA284" s="8"/>
      <c r="BB284" s="8"/>
      <c r="BC284" s="8"/>
      <c r="BD284" s="8"/>
      <c r="BE284" s="8"/>
      <c r="BF284" s="8"/>
      <c r="BG284" s="8"/>
      <c r="BH284" s="8"/>
      <c r="BI284" s="8"/>
      <c r="BJ284" s="8"/>
      <c r="BK284" s="8"/>
      <c r="BL284" s="8"/>
      <c r="BM284" s="8"/>
      <c r="BN284" s="8"/>
      <c r="BO284" s="8"/>
      <c r="BP284" s="8"/>
      <c r="BQ284" s="8"/>
      <c r="BR284" s="8"/>
      <c r="BS284" s="8"/>
      <c r="BT284" s="8"/>
      <c r="BU284" s="8"/>
      <c r="BV284" s="8"/>
      <c r="BW284" s="8"/>
      <c r="BX284" s="8"/>
      <c r="BY284" s="8"/>
      <c r="BZ284" s="8"/>
      <c r="CA284" s="8"/>
      <c r="CB284" s="8"/>
    </row>
    <row r="285" spans="11:80" x14ac:dyDescent="0.2"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8"/>
      <c r="AX285" s="8"/>
      <c r="AY285" s="8"/>
      <c r="AZ285" s="8"/>
      <c r="BA285" s="8"/>
      <c r="BB285" s="8"/>
      <c r="BC285" s="8"/>
      <c r="BD285" s="8"/>
      <c r="BE285" s="8"/>
      <c r="BF285" s="8"/>
      <c r="BG285" s="8"/>
      <c r="BH285" s="8"/>
      <c r="BI285" s="8"/>
      <c r="BJ285" s="8"/>
      <c r="BK285" s="8"/>
      <c r="BL285" s="8"/>
      <c r="BM285" s="8"/>
      <c r="BN285" s="8"/>
      <c r="BO285" s="8"/>
      <c r="BP285" s="8"/>
      <c r="BQ285" s="8"/>
      <c r="BR285" s="8"/>
      <c r="BS285" s="8"/>
      <c r="BT285" s="8"/>
      <c r="BU285" s="8"/>
      <c r="BV285" s="8"/>
      <c r="BW285" s="8"/>
      <c r="BX285" s="8"/>
      <c r="BY285" s="8"/>
      <c r="BZ285" s="8"/>
      <c r="CA285" s="8"/>
      <c r="CB285" s="8"/>
    </row>
    <row r="286" spans="11:80" x14ac:dyDescent="0.2"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V286" s="8"/>
      <c r="AW286" s="8"/>
      <c r="AX286" s="8"/>
      <c r="AY286" s="8"/>
      <c r="AZ286" s="8"/>
      <c r="BA286" s="8"/>
      <c r="BB286" s="8"/>
      <c r="BC286" s="8"/>
      <c r="BD286" s="8"/>
      <c r="BE286" s="8"/>
      <c r="BF286" s="8"/>
      <c r="BG286" s="8"/>
      <c r="BH286" s="8"/>
      <c r="BI286" s="8"/>
      <c r="BJ286" s="8"/>
      <c r="BK286" s="8"/>
      <c r="BL286" s="8"/>
      <c r="BM286" s="8"/>
      <c r="BN286" s="8"/>
      <c r="BO286" s="8"/>
      <c r="BP286" s="8"/>
      <c r="BQ286" s="8"/>
      <c r="BR286" s="8"/>
      <c r="BS286" s="8"/>
      <c r="BT286" s="8"/>
      <c r="BU286" s="8"/>
      <c r="BV286" s="8"/>
      <c r="BW286" s="8"/>
      <c r="BX286" s="8"/>
      <c r="BY286" s="8"/>
      <c r="BZ286" s="8"/>
      <c r="CA286" s="8"/>
      <c r="CB286" s="8"/>
    </row>
    <row r="287" spans="11:80" x14ac:dyDescent="0.2"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8"/>
      <c r="AX287" s="8"/>
      <c r="AY287" s="8"/>
      <c r="AZ287" s="8"/>
      <c r="BA287" s="8"/>
      <c r="BB287" s="8"/>
      <c r="BC287" s="8"/>
      <c r="BD287" s="8"/>
      <c r="BE287" s="8"/>
      <c r="BF287" s="8"/>
      <c r="BG287" s="8"/>
      <c r="BH287" s="8"/>
      <c r="BI287" s="8"/>
      <c r="BJ287" s="8"/>
      <c r="BK287" s="8"/>
      <c r="BL287" s="8"/>
      <c r="BM287" s="8"/>
      <c r="BN287" s="8"/>
      <c r="BO287" s="8"/>
      <c r="BP287" s="8"/>
      <c r="BQ287" s="8"/>
      <c r="BR287" s="8"/>
      <c r="BS287" s="8"/>
      <c r="BT287" s="8"/>
      <c r="BU287" s="8"/>
      <c r="BV287" s="8"/>
      <c r="BW287" s="8"/>
      <c r="BX287" s="8"/>
      <c r="BY287" s="8"/>
      <c r="BZ287" s="8"/>
      <c r="CA287" s="8"/>
      <c r="CB287" s="8"/>
    </row>
    <row r="288" spans="11:80" x14ac:dyDescent="0.2"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  <c r="AQ288" s="8"/>
      <c r="AR288" s="8"/>
      <c r="AS288" s="8"/>
      <c r="AT288" s="8"/>
      <c r="AU288" s="8"/>
      <c r="AV288" s="8"/>
      <c r="AW288" s="8"/>
      <c r="AX288" s="8"/>
      <c r="AY288" s="8"/>
      <c r="AZ288" s="8"/>
      <c r="BA288" s="8"/>
      <c r="BB288" s="8"/>
      <c r="BC288" s="8"/>
      <c r="BD288" s="8"/>
      <c r="BE288" s="8"/>
      <c r="BF288" s="8"/>
      <c r="BG288" s="8"/>
      <c r="BH288" s="8"/>
      <c r="BI288" s="8"/>
      <c r="BJ288" s="8"/>
      <c r="BK288" s="8"/>
      <c r="BL288" s="8"/>
      <c r="BM288" s="8"/>
      <c r="BN288" s="8"/>
      <c r="BO288" s="8"/>
      <c r="BP288" s="8"/>
      <c r="BQ288" s="8"/>
      <c r="BR288" s="8"/>
      <c r="BS288" s="8"/>
      <c r="BT288" s="8"/>
      <c r="BU288" s="8"/>
      <c r="BV288" s="8"/>
      <c r="BW288" s="8"/>
      <c r="BX288" s="8"/>
      <c r="BY288" s="8"/>
      <c r="BZ288" s="8"/>
      <c r="CA288" s="8"/>
      <c r="CB288" s="8"/>
    </row>
    <row r="289" spans="11:80" x14ac:dyDescent="0.2"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8"/>
      <c r="AX289" s="8"/>
      <c r="AY289" s="8"/>
      <c r="AZ289" s="8"/>
      <c r="BA289" s="8"/>
      <c r="BB289" s="8"/>
      <c r="BC289" s="8"/>
      <c r="BD289" s="8"/>
      <c r="BE289" s="8"/>
      <c r="BF289" s="8"/>
      <c r="BG289" s="8"/>
      <c r="BH289" s="8"/>
      <c r="BI289" s="8"/>
      <c r="BJ289" s="8"/>
      <c r="BK289" s="8"/>
      <c r="BL289" s="8"/>
      <c r="BM289" s="8"/>
      <c r="BN289" s="8"/>
      <c r="BO289" s="8"/>
      <c r="BP289" s="8"/>
      <c r="BQ289" s="8"/>
      <c r="BR289" s="8"/>
      <c r="BS289" s="8"/>
      <c r="BT289" s="8"/>
      <c r="BU289" s="8"/>
      <c r="BV289" s="8"/>
      <c r="BW289" s="8"/>
      <c r="BX289" s="8"/>
      <c r="BY289" s="8"/>
      <c r="BZ289" s="8"/>
      <c r="CA289" s="8"/>
      <c r="CB289" s="8"/>
    </row>
    <row r="290" spans="11:80" x14ac:dyDescent="0.2"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V290" s="8"/>
      <c r="AW290" s="8"/>
      <c r="AX290" s="8"/>
      <c r="AY290" s="8"/>
      <c r="AZ290" s="8"/>
      <c r="BA290" s="8"/>
      <c r="BB290" s="8"/>
      <c r="BC290" s="8"/>
      <c r="BD290" s="8"/>
      <c r="BE290" s="8"/>
      <c r="BF290" s="8"/>
      <c r="BG290" s="8"/>
      <c r="BH290" s="8"/>
      <c r="BI290" s="8"/>
      <c r="BJ290" s="8"/>
      <c r="BK290" s="8"/>
      <c r="BL290" s="8"/>
      <c r="BM290" s="8"/>
      <c r="BN290" s="8"/>
      <c r="BO290" s="8"/>
      <c r="BP290" s="8"/>
      <c r="BQ290" s="8"/>
      <c r="BR290" s="8"/>
      <c r="BS290" s="8"/>
      <c r="BT290" s="8"/>
      <c r="BU290" s="8"/>
      <c r="BV290" s="8"/>
      <c r="BW290" s="8"/>
      <c r="BX290" s="8"/>
      <c r="BY290" s="8"/>
      <c r="BZ290" s="8"/>
      <c r="CA290" s="8"/>
      <c r="CB290" s="8"/>
    </row>
    <row r="291" spans="11:80" x14ac:dyDescent="0.2"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8"/>
      <c r="AX291" s="8"/>
      <c r="AY291" s="8"/>
      <c r="AZ291" s="8"/>
      <c r="BA291" s="8"/>
      <c r="BB291" s="8"/>
      <c r="BC291" s="8"/>
      <c r="BD291" s="8"/>
      <c r="BE291" s="8"/>
      <c r="BF291" s="8"/>
      <c r="BG291" s="8"/>
      <c r="BH291" s="8"/>
      <c r="BI291" s="8"/>
      <c r="BJ291" s="8"/>
      <c r="BK291" s="8"/>
      <c r="BL291" s="8"/>
      <c r="BM291" s="8"/>
      <c r="BN291" s="8"/>
      <c r="BO291" s="8"/>
      <c r="BP291" s="8"/>
      <c r="BQ291" s="8"/>
      <c r="BR291" s="8"/>
      <c r="BS291" s="8"/>
      <c r="BT291" s="8"/>
      <c r="BU291" s="8"/>
      <c r="BV291" s="8"/>
      <c r="BW291" s="8"/>
      <c r="BX291" s="8"/>
      <c r="BY291" s="8"/>
      <c r="BZ291" s="8"/>
      <c r="CA291" s="8"/>
      <c r="CB291" s="8"/>
    </row>
    <row r="292" spans="11:80" x14ac:dyDescent="0.2"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8"/>
      <c r="AQ292" s="8"/>
      <c r="AR292" s="8"/>
      <c r="AS292" s="8"/>
      <c r="AT292" s="8"/>
      <c r="AU292" s="8"/>
      <c r="AV292" s="8"/>
      <c r="AW292" s="8"/>
      <c r="AX292" s="8"/>
      <c r="AY292" s="8"/>
      <c r="AZ292" s="8"/>
      <c r="BA292" s="8"/>
      <c r="BB292" s="8"/>
      <c r="BC292" s="8"/>
      <c r="BD292" s="8"/>
      <c r="BE292" s="8"/>
      <c r="BF292" s="8"/>
      <c r="BG292" s="8"/>
      <c r="BH292" s="8"/>
      <c r="BI292" s="8"/>
      <c r="BJ292" s="8"/>
      <c r="BK292" s="8"/>
      <c r="BL292" s="8"/>
      <c r="BM292" s="8"/>
      <c r="BN292" s="8"/>
      <c r="BO292" s="8"/>
      <c r="BP292" s="8"/>
      <c r="BQ292" s="8"/>
      <c r="BR292" s="8"/>
      <c r="BS292" s="8"/>
      <c r="BT292" s="8"/>
      <c r="BU292" s="8"/>
      <c r="BV292" s="8"/>
      <c r="BW292" s="8"/>
      <c r="BX292" s="8"/>
      <c r="BY292" s="8"/>
      <c r="BZ292" s="8"/>
      <c r="CA292" s="8"/>
      <c r="CB292" s="8"/>
    </row>
    <row r="293" spans="11:80" x14ac:dyDescent="0.2"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  <c r="AP293" s="8"/>
      <c r="AQ293" s="8"/>
      <c r="AR293" s="8"/>
      <c r="AS293" s="8"/>
      <c r="AT293" s="8"/>
      <c r="AU293" s="8"/>
      <c r="AV293" s="8"/>
      <c r="AW293" s="8"/>
      <c r="AX293" s="8"/>
      <c r="AY293" s="8"/>
      <c r="AZ293" s="8"/>
      <c r="BA293" s="8"/>
      <c r="BB293" s="8"/>
      <c r="BC293" s="8"/>
      <c r="BD293" s="8"/>
      <c r="BE293" s="8"/>
      <c r="BF293" s="8"/>
      <c r="BG293" s="8"/>
      <c r="BH293" s="8"/>
      <c r="BI293" s="8"/>
      <c r="BJ293" s="8"/>
      <c r="BK293" s="8"/>
      <c r="BL293" s="8"/>
      <c r="BM293" s="8"/>
      <c r="BN293" s="8"/>
      <c r="BO293" s="8"/>
      <c r="BP293" s="8"/>
      <c r="BQ293" s="8"/>
      <c r="BR293" s="8"/>
      <c r="BS293" s="8"/>
      <c r="BT293" s="8"/>
      <c r="BU293" s="8"/>
      <c r="BV293" s="8"/>
      <c r="BW293" s="8"/>
      <c r="BX293" s="8"/>
      <c r="BY293" s="8"/>
      <c r="BZ293" s="8"/>
      <c r="CA293" s="8"/>
      <c r="CB293" s="8"/>
    </row>
    <row r="294" spans="11:80" x14ac:dyDescent="0.2"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V294" s="8"/>
      <c r="AW294" s="8"/>
      <c r="AX294" s="8"/>
      <c r="AY294" s="8"/>
      <c r="AZ294" s="8"/>
      <c r="BA294" s="8"/>
      <c r="BB294" s="8"/>
      <c r="BC294" s="8"/>
      <c r="BD294" s="8"/>
      <c r="BE294" s="8"/>
      <c r="BF294" s="8"/>
      <c r="BG294" s="8"/>
      <c r="BH294" s="8"/>
      <c r="BI294" s="8"/>
      <c r="BJ294" s="8"/>
      <c r="BK294" s="8"/>
      <c r="BL294" s="8"/>
      <c r="BM294" s="8"/>
      <c r="BN294" s="8"/>
      <c r="BO294" s="8"/>
      <c r="BP294" s="8"/>
      <c r="BQ294" s="8"/>
      <c r="BR294" s="8"/>
      <c r="BS294" s="8"/>
      <c r="BT294" s="8"/>
      <c r="BU294" s="8"/>
      <c r="BV294" s="8"/>
      <c r="BW294" s="8"/>
      <c r="BX294" s="8"/>
      <c r="BY294" s="8"/>
      <c r="BZ294" s="8"/>
      <c r="CA294" s="8"/>
      <c r="CB294" s="8"/>
    </row>
    <row r="295" spans="11:80" x14ac:dyDescent="0.2"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  <c r="AO295" s="8"/>
      <c r="AP295" s="8"/>
      <c r="AQ295" s="8"/>
      <c r="AR295" s="8"/>
      <c r="AS295" s="8"/>
      <c r="AT295" s="8"/>
      <c r="AU295" s="8"/>
      <c r="AV295" s="8"/>
      <c r="AW295" s="8"/>
      <c r="AX295" s="8"/>
      <c r="AY295" s="8"/>
      <c r="AZ295" s="8"/>
      <c r="BA295" s="8"/>
      <c r="BB295" s="8"/>
      <c r="BC295" s="8"/>
      <c r="BD295" s="8"/>
      <c r="BE295" s="8"/>
      <c r="BF295" s="8"/>
      <c r="BG295" s="8"/>
      <c r="BH295" s="8"/>
      <c r="BI295" s="8"/>
      <c r="BJ295" s="8"/>
      <c r="BK295" s="8"/>
      <c r="BL295" s="8"/>
      <c r="BM295" s="8"/>
      <c r="BN295" s="8"/>
      <c r="BO295" s="8"/>
      <c r="BP295" s="8"/>
      <c r="BQ295" s="8"/>
      <c r="BR295" s="8"/>
      <c r="BS295" s="8"/>
      <c r="BT295" s="8"/>
      <c r="BU295" s="8"/>
      <c r="BV295" s="8"/>
      <c r="BW295" s="8"/>
      <c r="BX295" s="8"/>
      <c r="BY295" s="8"/>
      <c r="BZ295" s="8"/>
      <c r="CA295" s="8"/>
      <c r="CB295" s="8"/>
    </row>
    <row r="296" spans="11:80" x14ac:dyDescent="0.2"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  <c r="AJ296" s="8"/>
      <c r="AK296" s="8"/>
      <c r="AL296" s="8"/>
      <c r="AM296" s="8"/>
      <c r="AN296" s="8"/>
      <c r="AO296" s="8"/>
      <c r="AP296" s="8"/>
      <c r="AQ296" s="8"/>
      <c r="AR296" s="8"/>
      <c r="AS296" s="8"/>
      <c r="AT296" s="8"/>
      <c r="AU296" s="8"/>
      <c r="AV296" s="8"/>
      <c r="AW296" s="8"/>
      <c r="AX296" s="8"/>
      <c r="AY296" s="8"/>
      <c r="AZ296" s="8"/>
      <c r="BA296" s="8"/>
      <c r="BB296" s="8"/>
      <c r="BC296" s="8"/>
      <c r="BD296" s="8"/>
      <c r="BE296" s="8"/>
      <c r="BF296" s="8"/>
      <c r="BG296" s="8"/>
      <c r="BH296" s="8"/>
      <c r="BI296" s="8"/>
      <c r="BJ296" s="8"/>
      <c r="BK296" s="8"/>
      <c r="BL296" s="8"/>
      <c r="BM296" s="8"/>
      <c r="BN296" s="8"/>
      <c r="BO296" s="8"/>
      <c r="BP296" s="8"/>
      <c r="BQ296" s="8"/>
      <c r="BR296" s="8"/>
      <c r="BS296" s="8"/>
      <c r="BT296" s="8"/>
      <c r="BU296" s="8"/>
      <c r="BV296" s="8"/>
      <c r="BW296" s="8"/>
      <c r="BX296" s="8"/>
      <c r="BY296" s="8"/>
      <c r="BZ296" s="8"/>
      <c r="CA296" s="8"/>
      <c r="CB296" s="8"/>
    </row>
    <row r="297" spans="11:80" x14ac:dyDescent="0.2"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  <c r="AJ297" s="8"/>
      <c r="AK297" s="8"/>
      <c r="AL297" s="8"/>
      <c r="AM297" s="8"/>
      <c r="AN297" s="8"/>
      <c r="AO297" s="8"/>
      <c r="AP297" s="8"/>
      <c r="AQ297" s="8"/>
      <c r="AR297" s="8"/>
      <c r="AS297" s="8"/>
      <c r="AT297" s="8"/>
      <c r="AU297" s="8"/>
      <c r="AV297" s="8"/>
      <c r="AW297" s="8"/>
      <c r="AX297" s="8"/>
      <c r="AY297" s="8"/>
      <c r="AZ297" s="8"/>
      <c r="BA297" s="8"/>
      <c r="BB297" s="8"/>
      <c r="BC297" s="8"/>
      <c r="BD297" s="8"/>
      <c r="BE297" s="8"/>
      <c r="BF297" s="8"/>
      <c r="BG297" s="8"/>
      <c r="BH297" s="8"/>
      <c r="BI297" s="8"/>
      <c r="BJ297" s="8"/>
      <c r="BK297" s="8"/>
      <c r="BL297" s="8"/>
      <c r="BM297" s="8"/>
      <c r="BN297" s="8"/>
      <c r="BO297" s="8"/>
      <c r="BP297" s="8"/>
      <c r="BQ297" s="8"/>
      <c r="BR297" s="8"/>
      <c r="BS297" s="8"/>
      <c r="BT297" s="8"/>
      <c r="BU297" s="8"/>
      <c r="BV297" s="8"/>
      <c r="BW297" s="8"/>
      <c r="BX297" s="8"/>
      <c r="BY297" s="8"/>
      <c r="BZ297" s="8"/>
      <c r="CA297" s="8"/>
      <c r="CB297" s="8"/>
    </row>
    <row r="298" spans="11:80" x14ac:dyDescent="0.2"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8"/>
      <c r="AP298" s="8"/>
      <c r="AQ298" s="8"/>
      <c r="AR298" s="8"/>
      <c r="AS298" s="8"/>
      <c r="AT298" s="8"/>
      <c r="AU298" s="8"/>
      <c r="AV298" s="8"/>
      <c r="AW298" s="8"/>
      <c r="AX298" s="8"/>
      <c r="AY298" s="8"/>
      <c r="AZ298" s="8"/>
      <c r="BA298" s="8"/>
      <c r="BB298" s="8"/>
      <c r="BC298" s="8"/>
      <c r="BD298" s="8"/>
      <c r="BE298" s="8"/>
      <c r="BF298" s="8"/>
      <c r="BG298" s="8"/>
      <c r="BH298" s="8"/>
      <c r="BI298" s="8"/>
      <c r="BJ298" s="8"/>
      <c r="BK298" s="8"/>
      <c r="BL298" s="8"/>
      <c r="BM298" s="8"/>
      <c r="BN298" s="8"/>
      <c r="BO298" s="8"/>
      <c r="BP298" s="8"/>
      <c r="BQ298" s="8"/>
      <c r="BR298" s="8"/>
      <c r="BS298" s="8"/>
      <c r="BT298" s="8"/>
      <c r="BU298" s="8"/>
      <c r="BV298" s="8"/>
      <c r="BW298" s="8"/>
      <c r="BX298" s="8"/>
      <c r="BY298" s="8"/>
      <c r="BZ298" s="8"/>
      <c r="CA298" s="8"/>
      <c r="CB298" s="8"/>
    </row>
    <row r="299" spans="11:80" x14ac:dyDescent="0.2"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  <c r="AJ299" s="8"/>
      <c r="AK299" s="8"/>
      <c r="AL299" s="8"/>
      <c r="AM299" s="8"/>
      <c r="AN299" s="8"/>
      <c r="AO299" s="8"/>
      <c r="AP299" s="8"/>
      <c r="AQ299" s="8"/>
      <c r="AR299" s="8"/>
      <c r="AS299" s="8"/>
      <c r="AT299" s="8"/>
      <c r="AU299" s="8"/>
      <c r="AV299" s="8"/>
      <c r="AW299" s="8"/>
      <c r="AX299" s="8"/>
      <c r="AY299" s="8"/>
      <c r="AZ299" s="8"/>
      <c r="BA299" s="8"/>
      <c r="BB299" s="8"/>
      <c r="BC299" s="8"/>
      <c r="BD299" s="8"/>
      <c r="BE299" s="8"/>
      <c r="BF299" s="8"/>
      <c r="BG299" s="8"/>
      <c r="BH299" s="8"/>
      <c r="BI299" s="8"/>
      <c r="BJ299" s="8"/>
      <c r="BK299" s="8"/>
      <c r="BL299" s="8"/>
      <c r="BM299" s="8"/>
      <c r="BN299" s="8"/>
      <c r="BO299" s="8"/>
      <c r="BP299" s="8"/>
      <c r="BQ299" s="8"/>
      <c r="BR299" s="8"/>
      <c r="BS299" s="8"/>
      <c r="BT299" s="8"/>
      <c r="BU299" s="8"/>
      <c r="BV299" s="8"/>
      <c r="BW299" s="8"/>
      <c r="BX299" s="8"/>
      <c r="BY299" s="8"/>
      <c r="BZ299" s="8"/>
      <c r="CA299" s="8"/>
      <c r="CB299" s="8"/>
    </row>
    <row r="300" spans="11:80" x14ac:dyDescent="0.2"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  <c r="AN300" s="8"/>
      <c r="AO300" s="8"/>
      <c r="AP300" s="8"/>
      <c r="AQ300" s="8"/>
      <c r="AR300" s="8"/>
      <c r="AS300" s="8"/>
      <c r="AT300" s="8"/>
      <c r="AU300" s="8"/>
      <c r="AV300" s="8"/>
      <c r="AW300" s="8"/>
      <c r="AX300" s="8"/>
      <c r="AY300" s="8"/>
      <c r="AZ300" s="8"/>
      <c r="BA300" s="8"/>
      <c r="BB300" s="8"/>
      <c r="BC300" s="8"/>
      <c r="BD300" s="8"/>
      <c r="BE300" s="8"/>
      <c r="BF300" s="8"/>
      <c r="BG300" s="8"/>
      <c r="BH300" s="8"/>
      <c r="BI300" s="8"/>
      <c r="BJ300" s="8"/>
      <c r="BK300" s="8"/>
      <c r="BL300" s="8"/>
      <c r="BM300" s="8"/>
      <c r="BN300" s="8"/>
      <c r="BO300" s="8"/>
      <c r="BP300" s="8"/>
      <c r="BQ300" s="8"/>
      <c r="BR300" s="8"/>
      <c r="BS300" s="8"/>
      <c r="BT300" s="8"/>
      <c r="BU300" s="8"/>
      <c r="BV300" s="8"/>
      <c r="BW300" s="8"/>
      <c r="BX300" s="8"/>
      <c r="BY300" s="8"/>
      <c r="BZ300" s="8"/>
      <c r="CA300" s="8"/>
      <c r="CB300" s="8"/>
    </row>
    <row r="301" spans="11:80" x14ac:dyDescent="0.2"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  <c r="AJ301" s="8"/>
      <c r="AK301" s="8"/>
      <c r="AL301" s="8"/>
      <c r="AM301" s="8"/>
      <c r="AN301" s="8"/>
      <c r="AO301" s="8"/>
      <c r="AP301" s="8"/>
      <c r="AQ301" s="8"/>
      <c r="AR301" s="8"/>
      <c r="AS301" s="8"/>
      <c r="AT301" s="8"/>
      <c r="AU301" s="8"/>
      <c r="AV301" s="8"/>
      <c r="AW301" s="8"/>
      <c r="AX301" s="8"/>
      <c r="AY301" s="8"/>
      <c r="AZ301" s="8"/>
      <c r="BA301" s="8"/>
      <c r="BB301" s="8"/>
      <c r="BC301" s="8"/>
      <c r="BD301" s="8"/>
      <c r="BE301" s="8"/>
      <c r="BF301" s="8"/>
      <c r="BG301" s="8"/>
      <c r="BH301" s="8"/>
      <c r="BI301" s="8"/>
      <c r="BJ301" s="8"/>
      <c r="BK301" s="8"/>
      <c r="BL301" s="8"/>
      <c r="BM301" s="8"/>
      <c r="BN301" s="8"/>
      <c r="BO301" s="8"/>
      <c r="BP301" s="8"/>
      <c r="BQ301" s="8"/>
      <c r="BR301" s="8"/>
      <c r="BS301" s="8"/>
      <c r="BT301" s="8"/>
      <c r="BU301" s="8"/>
      <c r="BV301" s="8"/>
      <c r="BW301" s="8"/>
      <c r="BX301" s="8"/>
      <c r="BY301" s="8"/>
      <c r="BZ301" s="8"/>
      <c r="CA301" s="8"/>
      <c r="CB301" s="8"/>
    </row>
    <row r="302" spans="11:80" x14ac:dyDescent="0.2"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8"/>
      <c r="AM302" s="8"/>
      <c r="AN302" s="8"/>
      <c r="AO302" s="8"/>
      <c r="AP302" s="8"/>
      <c r="AQ302" s="8"/>
      <c r="AR302" s="8"/>
      <c r="AS302" s="8"/>
      <c r="AT302" s="8"/>
      <c r="AU302" s="8"/>
      <c r="AV302" s="8"/>
      <c r="AW302" s="8"/>
      <c r="AX302" s="8"/>
      <c r="AY302" s="8"/>
      <c r="AZ302" s="8"/>
      <c r="BA302" s="8"/>
      <c r="BB302" s="8"/>
      <c r="BC302" s="8"/>
      <c r="BD302" s="8"/>
      <c r="BE302" s="8"/>
      <c r="BF302" s="8"/>
      <c r="BG302" s="8"/>
      <c r="BH302" s="8"/>
      <c r="BI302" s="8"/>
      <c r="BJ302" s="8"/>
      <c r="BK302" s="8"/>
      <c r="BL302" s="8"/>
      <c r="BM302" s="8"/>
      <c r="BN302" s="8"/>
      <c r="BO302" s="8"/>
      <c r="BP302" s="8"/>
      <c r="BQ302" s="8"/>
      <c r="BR302" s="8"/>
      <c r="BS302" s="8"/>
      <c r="BT302" s="8"/>
      <c r="BU302" s="8"/>
      <c r="BV302" s="8"/>
      <c r="BW302" s="8"/>
      <c r="BX302" s="8"/>
      <c r="BY302" s="8"/>
      <c r="BZ302" s="8"/>
      <c r="CA302" s="8"/>
      <c r="CB302" s="8"/>
    </row>
    <row r="303" spans="11:80" x14ac:dyDescent="0.2"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  <c r="AI303" s="8"/>
      <c r="AJ303" s="8"/>
      <c r="AK303" s="8"/>
      <c r="AL303" s="8"/>
      <c r="AM303" s="8"/>
      <c r="AN303" s="8"/>
      <c r="AO303" s="8"/>
      <c r="AP303" s="8"/>
      <c r="AQ303" s="8"/>
      <c r="AR303" s="8"/>
      <c r="AS303" s="8"/>
      <c r="AT303" s="8"/>
      <c r="AU303" s="8"/>
      <c r="AV303" s="8"/>
      <c r="AW303" s="8"/>
      <c r="AX303" s="8"/>
      <c r="AY303" s="8"/>
      <c r="AZ303" s="8"/>
      <c r="BA303" s="8"/>
      <c r="BB303" s="8"/>
      <c r="BC303" s="8"/>
      <c r="BD303" s="8"/>
      <c r="BE303" s="8"/>
      <c r="BF303" s="8"/>
      <c r="BG303" s="8"/>
      <c r="BH303" s="8"/>
      <c r="BI303" s="8"/>
      <c r="BJ303" s="8"/>
      <c r="BK303" s="8"/>
      <c r="BL303" s="8"/>
      <c r="BM303" s="8"/>
      <c r="BN303" s="8"/>
      <c r="BO303" s="8"/>
      <c r="BP303" s="8"/>
      <c r="BQ303" s="8"/>
      <c r="BR303" s="8"/>
      <c r="BS303" s="8"/>
      <c r="BT303" s="8"/>
      <c r="BU303" s="8"/>
      <c r="BV303" s="8"/>
      <c r="BW303" s="8"/>
      <c r="BX303" s="8"/>
      <c r="BY303" s="8"/>
      <c r="BZ303" s="8"/>
      <c r="CA303" s="8"/>
      <c r="CB303" s="8"/>
    </row>
    <row r="304" spans="11:80" x14ac:dyDescent="0.2"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  <c r="AJ304" s="8"/>
      <c r="AK304" s="8"/>
      <c r="AL304" s="8"/>
      <c r="AM304" s="8"/>
      <c r="AN304" s="8"/>
      <c r="AO304" s="8"/>
      <c r="AP304" s="8"/>
      <c r="AQ304" s="8"/>
      <c r="AR304" s="8"/>
      <c r="AS304" s="8"/>
      <c r="AT304" s="8"/>
      <c r="AU304" s="8"/>
      <c r="AV304" s="8"/>
      <c r="AW304" s="8"/>
      <c r="AX304" s="8"/>
      <c r="AY304" s="8"/>
      <c r="AZ304" s="8"/>
      <c r="BA304" s="8"/>
      <c r="BB304" s="8"/>
      <c r="BC304" s="8"/>
      <c r="BD304" s="8"/>
      <c r="BE304" s="8"/>
      <c r="BF304" s="8"/>
      <c r="BG304" s="8"/>
      <c r="BH304" s="8"/>
      <c r="BI304" s="8"/>
      <c r="BJ304" s="8"/>
      <c r="BK304" s="8"/>
      <c r="BL304" s="8"/>
      <c r="BM304" s="8"/>
      <c r="BN304" s="8"/>
      <c r="BO304" s="8"/>
      <c r="BP304" s="8"/>
      <c r="BQ304" s="8"/>
      <c r="BR304" s="8"/>
      <c r="BS304" s="8"/>
      <c r="BT304" s="8"/>
      <c r="BU304" s="8"/>
      <c r="BV304" s="8"/>
      <c r="BW304" s="8"/>
      <c r="BX304" s="8"/>
      <c r="BY304" s="8"/>
      <c r="BZ304" s="8"/>
      <c r="CA304" s="8"/>
      <c r="CB304" s="8"/>
    </row>
    <row r="305" spans="11:80" x14ac:dyDescent="0.2"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  <c r="AJ305" s="8"/>
      <c r="AK305" s="8"/>
      <c r="AL305" s="8"/>
      <c r="AM305" s="8"/>
      <c r="AN305" s="8"/>
      <c r="AO305" s="8"/>
      <c r="AP305" s="8"/>
      <c r="AQ305" s="8"/>
      <c r="AR305" s="8"/>
      <c r="AS305" s="8"/>
      <c r="AT305" s="8"/>
      <c r="AU305" s="8"/>
      <c r="AV305" s="8"/>
      <c r="AW305" s="8"/>
      <c r="AX305" s="8"/>
      <c r="AY305" s="8"/>
      <c r="AZ305" s="8"/>
      <c r="BA305" s="8"/>
      <c r="BB305" s="8"/>
      <c r="BC305" s="8"/>
      <c r="BD305" s="8"/>
      <c r="BE305" s="8"/>
      <c r="BF305" s="8"/>
      <c r="BG305" s="8"/>
      <c r="BH305" s="8"/>
      <c r="BI305" s="8"/>
      <c r="BJ305" s="8"/>
      <c r="BK305" s="8"/>
      <c r="BL305" s="8"/>
      <c r="BM305" s="8"/>
      <c r="BN305" s="8"/>
      <c r="BO305" s="8"/>
      <c r="BP305" s="8"/>
      <c r="BQ305" s="8"/>
      <c r="BR305" s="8"/>
      <c r="BS305" s="8"/>
      <c r="BT305" s="8"/>
      <c r="BU305" s="8"/>
      <c r="BV305" s="8"/>
      <c r="BW305" s="8"/>
      <c r="BX305" s="8"/>
      <c r="BY305" s="8"/>
      <c r="BZ305" s="8"/>
      <c r="CA305" s="8"/>
      <c r="CB305" s="8"/>
    </row>
    <row r="306" spans="11:80" x14ac:dyDescent="0.2"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8"/>
      <c r="AM306" s="8"/>
      <c r="AN306" s="8"/>
      <c r="AO306" s="8"/>
      <c r="AP306" s="8"/>
      <c r="AQ306" s="8"/>
      <c r="AR306" s="8"/>
      <c r="AS306" s="8"/>
      <c r="AT306" s="8"/>
      <c r="AU306" s="8"/>
      <c r="AV306" s="8"/>
      <c r="AW306" s="8"/>
      <c r="AX306" s="8"/>
      <c r="AY306" s="8"/>
      <c r="AZ306" s="8"/>
      <c r="BA306" s="8"/>
      <c r="BB306" s="8"/>
      <c r="BC306" s="8"/>
      <c r="BD306" s="8"/>
      <c r="BE306" s="8"/>
      <c r="BF306" s="8"/>
      <c r="BG306" s="8"/>
      <c r="BH306" s="8"/>
      <c r="BI306" s="8"/>
      <c r="BJ306" s="8"/>
      <c r="BK306" s="8"/>
      <c r="BL306" s="8"/>
      <c r="BM306" s="8"/>
      <c r="BN306" s="8"/>
      <c r="BO306" s="8"/>
      <c r="BP306" s="8"/>
      <c r="BQ306" s="8"/>
      <c r="BR306" s="8"/>
      <c r="BS306" s="8"/>
      <c r="BT306" s="8"/>
      <c r="BU306" s="8"/>
      <c r="BV306" s="8"/>
      <c r="BW306" s="8"/>
      <c r="BX306" s="8"/>
      <c r="BY306" s="8"/>
      <c r="BZ306" s="8"/>
      <c r="CA306" s="8"/>
      <c r="CB306" s="8"/>
    </row>
    <row r="307" spans="11:80" x14ac:dyDescent="0.2"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  <c r="AI307" s="8"/>
      <c r="AJ307" s="8"/>
      <c r="AK307" s="8"/>
      <c r="AL307" s="8"/>
      <c r="AM307" s="8"/>
      <c r="AN307" s="8"/>
      <c r="AO307" s="8"/>
      <c r="AP307" s="8"/>
      <c r="AQ307" s="8"/>
      <c r="AR307" s="8"/>
      <c r="AS307" s="8"/>
      <c r="AT307" s="8"/>
      <c r="AU307" s="8"/>
      <c r="AV307" s="8"/>
      <c r="AW307" s="8"/>
      <c r="AX307" s="8"/>
      <c r="AY307" s="8"/>
      <c r="AZ307" s="8"/>
      <c r="BA307" s="8"/>
      <c r="BB307" s="8"/>
      <c r="BC307" s="8"/>
      <c r="BD307" s="8"/>
      <c r="BE307" s="8"/>
      <c r="BF307" s="8"/>
      <c r="BG307" s="8"/>
      <c r="BH307" s="8"/>
      <c r="BI307" s="8"/>
      <c r="BJ307" s="8"/>
      <c r="BK307" s="8"/>
      <c r="BL307" s="8"/>
      <c r="BM307" s="8"/>
      <c r="BN307" s="8"/>
      <c r="BO307" s="8"/>
      <c r="BP307" s="8"/>
      <c r="BQ307" s="8"/>
      <c r="BR307" s="8"/>
      <c r="BS307" s="8"/>
      <c r="BT307" s="8"/>
      <c r="BU307" s="8"/>
      <c r="BV307" s="8"/>
      <c r="BW307" s="8"/>
      <c r="BX307" s="8"/>
      <c r="BY307" s="8"/>
      <c r="BZ307" s="8"/>
      <c r="CA307" s="8"/>
      <c r="CB307" s="8"/>
    </row>
    <row r="308" spans="11:80" x14ac:dyDescent="0.2"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  <c r="AK308" s="8"/>
      <c r="AL308" s="8"/>
      <c r="AM308" s="8"/>
      <c r="AN308" s="8"/>
      <c r="AO308" s="8"/>
      <c r="AP308" s="8"/>
      <c r="AQ308" s="8"/>
      <c r="AR308" s="8"/>
      <c r="AS308" s="8"/>
      <c r="AT308" s="8"/>
      <c r="AU308" s="8"/>
      <c r="AV308" s="8"/>
      <c r="AW308" s="8"/>
      <c r="AX308" s="8"/>
      <c r="AY308" s="8"/>
      <c r="AZ308" s="8"/>
      <c r="BA308" s="8"/>
      <c r="BB308" s="8"/>
      <c r="BC308" s="8"/>
      <c r="BD308" s="8"/>
      <c r="BE308" s="8"/>
      <c r="BF308" s="8"/>
      <c r="BG308" s="8"/>
      <c r="BH308" s="8"/>
      <c r="BI308" s="8"/>
      <c r="BJ308" s="8"/>
      <c r="BK308" s="8"/>
      <c r="BL308" s="8"/>
      <c r="BM308" s="8"/>
      <c r="BN308" s="8"/>
      <c r="BO308" s="8"/>
      <c r="BP308" s="8"/>
      <c r="BQ308" s="8"/>
      <c r="BR308" s="8"/>
      <c r="BS308" s="8"/>
      <c r="BT308" s="8"/>
      <c r="BU308" s="8"/>
      <c r="BV308" s="8"/>
      <c r="BW308" s="8"/>
      <c r="BX308" s="8"/>
      <c r="BY308" s="8"/>
      <c r="BZ308" s="8"/>
      <c r="CA308" s="8"/>
      <c r="CB308" s="8"/>
    </row>
    <row r="309" spans="11:80" x14ac:dyDescent="0.2"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  <c r="AI309" s="8"/>
      <c r="AJ309" s="8"/>
      <c r="AK309" s="8"/>
      <c r="AL309" s="8"/>
      <c r="AM309" s="8"/>
      <c r="AN309" s="8"/>
      <c r="AO309" s="8"/>
      <c r="AP309" s="8"/>
      <c r="AQ309" s="8"/>
      <c r="AR309" s="8"/>
      <c r="AS309" s="8"/>
      <c r="AT309" s="8"/>
      <c r="AU309" s="8"/>
      <c r="AV309" s="8"/>
      <c r="AW309" s="8"/>
      <c r="AX309" s="8"/>
      <c r="AY309" s="8"/>
      <c r="AZ309" s="8"/>
      <c r="BA309" s="8"/>
      <c r="BB309" s="8"/>
      <c r="BC309" s="8"/>
      <c r="BD309" s="8"/>
      <c r="BE309" s="8"/>
      <c r="BF309" s="8"/>
      <c r="BG309" s="8"/>
      <c r="BH309" s="8"/>
      <c r="BI309" s="8"/>
      <c r="BJ309" s="8"/>
      <c r="BK309" s="8"/>
      <c r="BL309" s="8"/>
      <c r="BM309" s="8"/>
      <c r="BN309" s="8"/>
      <c r="BO309" s="8"/>
      <c r="BP309" s="8"/>
      <c r="BQ309" s="8"/>
      <c r="BR309" s="8"/>
      <c r="BS309" s="8"/>
      <c r="BT309" s="8"/>
      <c r="BU309" s="8"/>
      <c r="BV309" s="8"/>
      <c r="BW309" s="8"/>
      <c r="BX309" s="8"/>
      <c r="BY309" s="8"/>
      <c r="BZ309" s="8"/>
      <c r="CA309" s="8"/>
      <c r="CB309" s="8"/>
    </row>
    <row r="310" spans="11:80" x14ac:dyDescent="0.2"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  <c r="AJ310" s="8"/>
      <c r="AK310" s="8"/>
      <c r="AL310" s="8"/>
      <c r="AM310" s="8"/>
      <c r="AN310" s="8"/>
      <c r="AO310" s="8"/>
      <c r="AP310" s="8"/>
      <c r="AQ310" s="8"/>
      <c r="AR310" s="8"/>
      <c r="AS310" s="8"/>
      <c r="AT310" s="8"/>
      <c r="AU310" s="8"/>
      <c r="AV310" s="8"/>
      <c r="AW310" s="8"/>
      <c r="AX310" s="8"/>
      <c r="AY310" s="8"/>
      <c r="AZ310" s="8"/>
      <c r="BA310" s="8"/>
      <c r="BB310" s="8"/>
      <c r="BC310" s="8"/>
      <c r="BD310" s="8"/>
      <c r="BE310" s="8"/>
      <c r="BF310" s="8"/>
      <c r="BG310" s="8"/>
      <c r="BH310" s="8"/>
      <c r="BI310" s="8"/>
      <c r="BJ310" s="8"/>
      <c r="BK310" s="8"/>
      <c r="BL310" s="8"/>
      <c r="BM310" s="8"/>
      <c r="BN310" s="8"/>
      <c r="BO310" s="8"/>
      <c r="BP310" s="8"/>
      <c r="BQ310" s="8"/>
      <c r="BR310" s="8"/>
      <c r="BS310" s="8"/>
      <c r="BT310" s="8"/>
      <c r="BU310" s="8"/>
      <c r="BV310" s="8"/>
      <c r="BW310" s="8"/>
      <c r="BX310" s="8"/>
      <c r="BY310" s="8"/>
      <c r="BZ310" s="8"/>
      <c r="CA310" s="8"/>
      <c r="CB310" s="8"/>
    </row>
    <row r="311" spans="11:80" x14ac:dyDescent="0.2"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  <c r="AI311" s="8"/>
      <c r="AJ311" s="8"/>
      <c r="AK311" s="8"/>
      <c r="AL311" s="8"/>
      <c r="AM311" s="8"/>
      <c r="AN311" s="8"/>
      <c r="AO311" s="8"/>
      <c r="AP311" s="8"/>
      <c r="AQ311" s="8"/>
      <c r="AR311" s="8"/>
      <c r="AS311" s="8"/>
      <c r="AT311" s="8"/>
      <c r="AU311" s="8"/>
      <c r="AV311" s="8"/>
      <c r="AW311" s="8"/>
      <c r="AX311" s="8"/>
      <c r="AY311" s="8"/>
      <c r="AZ311" s="8"/>
      <c r="BA311" s="8"/>
      <c r="BB311" s="8"/>
      <c r="BC311" s="8"/>
      <c r="BD311" s="8"/>
      <c r="BE311" s="8"/>
      <c r="BF311" s="8"/>
      <c r="BG311" s="8"/>
      <c r="BH311" s="8"/>
      <c r="BI311" s="8"/>
      <c r="BJ311" s="8"/>
      <c r="BK311" s="8"/>
      <c r="BL311" s="8"/>
      <c r="BM311" s="8"/>
      <c r="BN311" s="8"/>
      <c r="BO311" s="8"/>
      <c r="BP311" s="8"/>
      <c r="BQ311" s="8"/>
      <c r="BR311" s="8"/>
      <c r="BS311" s="8"/>
      <c r="BT311" s="8"/>
      <c r="BU311" s="8"/>
      <c r="BV311" s="8"/>
      <c r="BW311" s="8"/>
      <c r="BX311" s="8"/>
      <c r="BY311" s="8"/>
      <c r="BZ311" s="8"/>
      <c r="CA311" s="8"/>
      <c r="CB311" s="8"/>
    </row>
    <row r="312" spans="11:80" x14ac:dyDescent="0.2"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  <c r="AJ312" s="8"/>
      <c r="AK312" s="8"/>
      <c r="AL312" s="8"/>
      <c r="AM312" s="8"/>
      <c r="AN312" s="8"/>
      <c r="AO312" s="8"/>
      <c r="AP312" s="8"/>
      <c r="AQ312" s="8"/>
      <c r="AR312" s="8"/>
      <c r="AS312" s="8"/>
      <c r="AT312" s="8"/>
      <c r="AU312" s="8"/>
      <c r="AV312" s="8"/>
      <c r="AW312" s="8"/>
      <c r="AX312" s="8"/>
      <c r="AY312" s="8"/>
      <c r="AZ312" s="8"/>
      <c r="BA312" s="8"/>
      <c r="BB312" s="8"/>
      <c r="BC312" s="8"/>
      <c r="BD312" s="8"/>
      <c r="BE312" s="8"/>
      <c r="BF312" s="8"/>
      <c r="BG312" s="8"/>
      <c r="BH312" s="8"/>
      <c r="BI312" s="8"/>
      <c r="BJ312" s="8"/>
      <c r="BK312" s="8"/>
      <c r="BL312" s="8"/>
      <c r="BM312" s="8"/>
      <c r="BN312" s="8"/>
      <c r="BO312" s="8"/>
      <c r="BP312" s="8"/>
      <c r="BQ312" s="8"/>
      <c r="BR312" s="8"/>
      <c r="BS312" s="8"/>
      <c r="BT312" s="8"/>
      <c r="BU312" s="8"/>
      <c r="BV312" s="8"/>
      <c r="BW312" s="8"/>
      <c r="BX312" s="8"/>
      <c r="BY312" s="8"/>
      <c r="BZ312" s="8"/>
      <c r="CA312" s="8"/>
      <c r="CB312" s="8"/>
    </row>
    <row r="313" spans="11:80" x14ac:dyDescent="0.2"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  <c r="AJ313" s="8"/>
      <c r="AK313" s="8"/>
      <c r="AL313" s="8"/>
      <c r="AM313" s="8"/>
      <c r="AN313" s="8"/>
      <c r="AO313" s="8"/>
      <c r="AP313" s="8"/>
      <c r="AQ313" s="8"/>
      <c r="AR313" s="8"/>
      <c r="AS313" s="8"/>
      <c r="AT313" s="8"/>
      <c r="AU313" s="8"/>
      <c r="AV313" s="8"/>
      <c r="AW313" s="8"/>
      <c r="AX313" s="8"/>
      <c r="AY313" s="8"/>
      <c r="AZ313" s="8"/>
      <c r="BA313" s="8"/>
      <c r="BB313" s="8"/>
      <c r="BC313" s="8"/>
      <c r="BD313" s="8"/>
      <c r="BE313" s="8"/>
      <c r="BF313" s="8"/>
      <c r="BG313" s="8"/>
      <c r="BH313" s="8"/>
      <c r="BI313" s="8"/>
      <c r="BJ313" s="8"/>
      <c r="BK313" s="8"/>
      <c r="BL313" s="8"/>
      <c r="BM313" s="8"/>
      <c r="BN313" s="8"/>
      <c r="BO313" s="8"/>
      <c r="BP313" s="8"/>
      <c r="BQ313" s="8"/>
      <c r="BR313" s="8"/>
      <c r="BS313" s="8"/>
      <c r="BT313" s="8"/>
      <c r="BU313" s="8"/>
      <c r="BV313" s="8"/>
      <c r="BW313" s="8"/>
      <c r="BX313" s="8"/>
      <c r="BY313" s="8"/>
      <c r="BZ313" s="8"/>
      <c r="CA313" s="8"/>
      <c r="CB313" s="8"/>
    </row>
    <row r="314" spans="11:80" x14ac:dyDescent="0.2"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  <c r="AJ314" s="8"/>
      <c r="AK314" s="8"/>
      <c r="AL314" s="8"/>
      <c r="AM314" s="8"/>
      <c r="AN314" s="8"/>
      <c r="AO314" s="8"/>
      <c r="AP314" s="8"/>
      <c r="AQ314" s="8"/>
      <c r="AR314" s="8"/>
      <c r="AS314" s="8"/>
      <c r="AT314" s="8"/>
      <c r="AU314" s="8"/>
      <c r="AV314" s="8"/>
      <c r="AW314" s="8"/>
      <c r="AX314" s="8"/>
      <c r="AY314" s="8"/>
      <c r="AZ314" s="8"/>
      <c r="BA314" s="8"/>
      <c r="BB314" s="8"/>
      <c r="BC314" s="8"/>
      <c r="BD314" s="8"/>
      <c r="BE314" s="8"/>
      <c r="BF314" s="8"/>
      <c r="BG314" s="8"/>
      <c r="BH314" s="8"/>
      <c r="BI314" s="8"/>
      <c r="BJ314" s="8"/>
      <c r="BK314" s="8"/>
      <c r="BL314" s="8"/>
      <c r="BM314" s="8"/>
      <c r="BN314" s="8"/>
      <c r="BO314" s="8"/>
      <c r="BP314" s="8"/>
      <c r="BQ314" s="8"/>
      <c r="BR314" s="8"/>
      <c r="BS314" s="8"/>
      <c r="BT314" s="8"/>
      <c r="BU314" s="8"/>
      <c r="BV314" s="8"/>
      <c r="BW314" s="8"/>
      <c r="BX314" s="8"/>
      <c r="BY314" s="8"/>
      <c r="BZ314" s="8"/>
      <c r="CA314" s="8"/>
      <c r="CB314" s="8"/>
    </row>
    <row r="315" spans="11:80" x14ac:dyDescent="0.2"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  <c r="AI315" s="8"/>
      <c r="AJ315" s="8"/>
      <c r="AK315" s="8"/>
      <c r="AL315" s="8"/>
      <c r="AM315" s="8"/>
      <c r="AN315" s="8"/>
      <c r="AO315" s="8"/>
      <c r="AP315" s="8"/>
      <c r="AQ315" s="8"/>
      <c r="AR315" s="8"/>
      <c r="AS315" s="8"/>
      <c r="AT315" s="8"/>
      <c r="AU315" s="8"/>
      <c r="AV315" s="8"/>
      <c r="AW315" s="8"/>
      <c r="AX315" s="8"/>
      <c r="AY315" s="8"/>
      <c r="AZ315" s="8"/>
      <c r="BA315" s="8"/>
      <c r="BB315" s="8"/>
      <c r="BC315" s="8"/>
      <c r="BD315" s="8"/>
      <c r="BE315" s="8"/>
      <c r="BF315" s="8"/>
      <c r="BG315" s="8"/>
      <c r="BH315" s="8"/>
      <c r="BI315" s="8"/>
      <c r="BJ315" s="8"/>
      <c r="BK315" s="8"/>
      <c r="BL315" s="8"/>
      <c r="BM315" s="8"/>
      <c r="BN315" s="8"/>
      <c r="BO315" s="8"/>
      <c r="BP315" s="8"/>
      <c r="BQ315" s="8"/>
      <c r="BR315" s="8"/>
      <c r="BS315" s="8"/>
      <c r="BT315" s="8"/>
      <c r="BU315" s="8"/>
      <c r="BV315" s="8"/>
      <c r="BW315" s="8"/>
      <c r="BX315" s="8"/>
      <c r="BY315" s="8"/>
      <c r="BZ315" s="8"/>
      <c r="CA315" s="8"/>
      <c r="CB315" s="8"/>
    </row>
    <row r="316" spans="11:80" x14ac:dyDescent="0.2"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  <c r="AJ316" s="8"/>
      <c r="AK316" s="8"/>
      <c r="AL316" s="8"/>
      <c r="AM316" s="8"/>
      <c r="AN316" s="8"/>
      <c r="AO316" s="8"/>
      <c r="AP316" s="8"/>
      <c r="AQ316" s="8"/>
      <c r="AR316" s="8"/>
      <c r="AS316" s="8"/>
      <c r="AT316" s="8"/>
      <c r="AU316" s="8"/>
      <c r="AV316" s="8"/>
      <c r="AW316" s="8"/>
      <c r="AX316" s="8"/>
      <c r="AY316" s="8"/>
      <c r="AZ316" s="8"/>
      <c r="BA316" s="8"/>
      <c r="BB316" s="8"/>
      <c r="BC316" s="8"/>
      <c r="BD316" s="8"/>
      <c r="BE316" s="8"/>
      <c r="BF316" s="8"/>
      <c r="BG316" s="8"/>
      <c r="BH316" s="8"/>
      <c r="BI316" s="8"/>
      <c r="BJ316" s="8"/>
      <c r="BK316" s="8"/>
      <c r="BL316" s="8"/>
      <c r="BM316" s="8"/>
      <c r="BN316" s="8"/>
      <c r="BO316" s="8"/>
      <c r="BP316" s="8"/>
      <c r="BQ316" s="8"/>
      <c r="BR316" s="8"/>
      <c r="BS316" s="8"/>
      <c r="BT316" s="8"/>
      <c r="BU316" s="8"/>
      <c r="BV316" s="8"/>
      <c r="BW316" s="8"/>
      <c r="BX316" s="8"/>
      <c r="BY316" s="8"/>
      <c r="BZ316" s="8"/>
      <c r="CA316" s="8"/>
      <c r="CB316" s="8"/>
    </row>
    <row r="317" spans="11:80" x14ac:dyDescent="0.2"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  <c r="AJ317" s="8"/>
      <c r="AK317" s="8"/>
      <c r="AL317" s="8"/>
      <c r="AM317" s="8"/>
      <c r="AN317" s="8"/>
      <c r="AO317" s="8"/>
      <c r="AP317" s="8"/>
      <c r="AQ317" s="8"/>
      <c r="AR317" s="8"/>
      <c r="AS317" s="8"/>
      <c r="AT317" s="8"/>
      <c r="AU317" s="8"/>
      <c r="AV317" s="8"/>
      <c r="AW317" s="8"/>
      <c r="AX317" s="8"/>
      <c r="AY317" s="8"/>
      <c r="AZ317" s="8"/>
      <c r="BA317" s="8"/>
      <c r="BB317" s="8"/>
      <c r="BC317" s="8"/>
      <c r="BD317" s="8"/>
      <c r="BE317" s="8"/>
      <c r="BF317" s="8"/>
      <c r="BG317" s="8"/>
      <c r="BH317" s="8"/>
      <c r="BI317" s="8"/>
      <c r="BJ317" s="8"/>
      <c r="BK317" s="8"/>
      <c r="BL317" s="8"/>
      <c r="BM317" s="8"/>
      <c r="BN317" s="8"/>
      <c r="BO317" s="8"/>
      <c r="BP317" s="8"/>
      <c r="BQ317" s="8"/>
      <c r="BR317" s="8"/>
      <c r="BS317" s="8"/>
      <c r="BT317" s="8"/>
      <c r="BU317" s="8"/>
      <c r="BV317" s="8"/>
      <c r="BW317" s="8"/>
      <c r="BX317" s="8"/>
      <c r="BY317" s="8"/>
      <c r="BZ317" s="8"/>
      <c r="CA317" s="8"/>
      <c r="CB317" s="8"/>
    </row>
    <row r="318" spans="11:80" x14ac:dyDescent="0.2"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  <c r="AJ318" s="8"/>
      <c r="AK318" s="8"/>
      <c r="AL318" s="8"/>
      <c r="AM318" s="8"/>
      <c r="AN318" s="8"/>
      <c r="AO318" s="8"/>
      <c r="AP318" s="8"/>
      <c r="AQ318" s="8"/>
      <c r="AR318" s="8"/>
      <c r="AS318" s="8"/>
      <c r="AT318" s="8"/>
      <c r="AU318" s="8"/>
      <c r="AV318" s="8"/>
      <c r="AW318" s="8"/>
      <c r="AX318" s="8"/>
      <c r="AY318" s="8"/>
      <c r="AZ318" s="8"/>
      <c r="BA318" s="8"/>
      <c r="BB318" s="8"/>
      <c r="BC318" s="8"/>
      <c r="BD318" s="8"/>
      <c r="BE318" s="8"/>
      <c r="BF318" s="8"/>
      <c r="BG318" s="8"/>
      <c r="BH318" s="8"/>
      <c r="BI318" s="8"/>
      <c r="BJ318" s="8"/>
      <c r="BK318" s="8"/>
      <c r="BL318" s="8"/>
      <c r="BM318" s="8"/>
      <c r="BN318" s="8"/>
      <c r="BO318" s="8"/>
      <c r="BP318" s="8"/>
      <c r="BQ318" s="8"/>
      <c r="BR318" s="8"/>
      <c r="BS318" s="8"/>
      <c r="BT318" s="8"/>
      <c r="BU318" s="8"/>
      <c r="BV318" s="8"/>
      <c r="BW318" s="8"/>
      <c r="BX318" s="8"/>
      <c r="BY318" s="8"/>
      <c r="BZ318" s="8"/>
      <c r="CA318" s="8"/>
      <c r="CB318" s="8"/>
    </row>
    <row r="319" spans="11:80" x14ac:dyDescent="0.2"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  <c r="AI319" s="8"/>
      <c r="AJ319" s="8"/>
      <c r="AK319" s="8"/>
      <c r="AL319" s="8"/>
      <c r="AM319" s="8"/>
      <c r="AN319" s="8"/>
      <c r="AO319" s="8"/>
      <c r="AP319" s="8"/>
      <c r="AQ319" s="8"/>
      <c r="AR319" s="8"/>
      <c r="AS319" s="8"/>
      <c r="AT319" s="8"/>
      <c r="AU319" s="8"/>
      <c r="AV319" s="8"/>
      <c r="AW319" s="8"/>
      <c r="AX319" s="8"/>
      <c r="AY319" s="8"/>
      <c r="AZ319" s="8"/>
      <c r="BA319" s="8"/>
      <c r="BB319" s="8"/>
      <c r="BC319" s="8"/>
      <c r="BD319" s="8"/>
      <c r="BE319" s="8"/>
      <c r="BF319" s="8"/>
      <c r="BG319" s="8"/>
      <c r="BH319" s="8"/>
      <c r="BI319" s="8"/>
      <c r="BJ319" s="8"/>
      <c r="BK319" s="8"/>
      <c r="BL319" s="8"/>
      <c r="BM319" s="8"/>
      <c r="BN319" s="8"/>
      <c r="BO319" s="8"/>
      <c r="BP319" s="8"/>
      <c r="BQ319" s="8"/>
      <c r="BR319" s="8"/>
      <c r="BS319" s="8"/>
      <c r="BT319" s="8"/>
      <c r="BU319" s="8"/>
      <c r="BV319" s="8"/>
      <c r="BW319" s="8"/>
      <c r="BX319" s="8"/>
      <c r="BY319" s="8"/>
      <c r="BZ319" s="8"/>
      <c r="CA319" s="8"/>
      <c r="CB319" s="8"/>
    </row>
    <row r="320" spans="11:80" x14ac:dyDescent="0.2"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  <c r="AI320" s="8"/>
      <c r="AJ320" s="8"/>
      <c r="AK320" s="8"/>
      <c r="AL320" s="8"/>
      <c r="AM320" s="8"/>
      <c r="AN320" s="8"/>
      <c r="AO320" s="8"/>
      <c r="AP320" s="8"/>
      <c r="AQ320" s="8"/>
      <c r="AR320" s="8"/>
      <c r="AS320" s="8"/>
      <c r="AT320" s="8"/>
      <c r="AU320" s="8"/>
      <c r="AV320" s="8"/>
      <c r="AW320" s="8"/>
      <c r="AX320" s="8"/>
      <c r="AY320" s="8"/>
      <c r="AZ320" s="8"/>
      <c r="BA320" s="8"/>
      <c r="BB320" s="8"/>
      <c r="BC320" s="8"/>
      <c r="BD320" s="8"/>
      <c r="BE320" s="8"/>
      <c r="BF320" s="8"/>
      <c r="BG320" s="8"/>
      <c r="BH320" s="8"/>
      <c r="BI320" s="8"/>
      <c r="BJ320" s="8"/>
      <c r="BK320" s="8"/>
      <c r="BL320" s="8"/>
      <c r="BM320" s="8"/>
      <c r="BN320" s="8"/>
      <c r="BO320" s="8"/>
      <c r="BP320" s="8"/>
      <c r="BQ320" s="8"/>
      <c r="BR320" s="8"/>
      <c r="BS320" s="8"/>
      <c r="BT320" s="8"/>
      <c r="BU320" s="8"/>
      <c r="BV320" s="8"/>
      <c r="BW320" s="8"/>
      <c r="BX320" s="8"/>
      <c r="BY320" s="8"/>
      <c r="BZ320" s="8"/>
      <c r="CA320" s="8"/>
      <c r="CB320" s="8"/>
    </row>
    <row r="321" spans="11:80" x14ac:dyDescent="0.2"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  <c r="AI321" s="8"/>
      <c r="AJ321" s="8"/>
      <c r="AK321" s="8"/>
      <c r="AL321" s="8"/>
      <c r="AM321" s="8"/>
      <c r="AN321" s="8"/>
      <c r="AO321" s="8"/>
      <c r="AP321" s="8"/>
      <c r="AQ321" s="8"/>
      <c r="AR321" s="8"/>
      <c r="AS321" s="8"/>
      <c r="AT321" s="8"/>
      <c r="AU321" s="8"/>
      <c r="AV321" s="8"/>
      <c r="AW321" s="8"/>
      <c r="AX321" s="8"/>
      <c r="AY321" s="8"/>
      <c r="AZ321" s="8"/>
      <c r="BA321" s="8"/>
      <c r="BB321" s="8"/>
      <c r="BC321" s="8"/>
      <c r="BD321" s="8"/>
      <c r="BE321" s="8"/>
      <c r="BF321" s="8"/>
      <c r="BG321" s="8"/>
      <c r="BH321" s="8"/>
      <c r="BI321" s="8"/>
      <c r="BJ321" s="8"/>
      <c r="BK321" s="8"/>
      <c r="BL321" s="8"/>
      <c r="BM321" s="8"/>
      <c r="BN321" s="8"/>
      <c r="BO321" s="8"/>
      <c r="BP321" s="8"/>
      <c r="BQ321" s="8"/>
      <c r="BR321" s="8"/>
      <c r="BS321" s="8"/>
      <c r="BT321" s="8"/>
      <c r="BU321" s="8"/>
      <c r="BV321" s="8"/>
      <c r="BW321" s="8"/>
      <c r="BX321" s="8"/>
      <c r="BY321" s="8"/>
      <c r="BZ321" s="8"/>
      <c r="CA321" s="8"/>
      <c r="CB321" s="8"/>
    </row>
    <row r="322" spans="11:80" x14ac:dyDescent="0.2"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  <c r="AJ322" s="8"/>
      <c r="AK322" s="8"/>
      <c r="AL322" s="8"/>
      <c r="AM322" s="8"/>
      <c r="AN322" s="8"/>
      <c r="AO322" s="8"/>
      <c r="AP322" s="8"/>
      <c r="AQ322" s="8"/>
      <c r="AR322" s="8"/>
      <c r="AS322" s="8"/>
      <c r="AT322" s="8"/>
      <c r="AU322" s="8"/>
      <c r="AV322" s="8"/>
      <c r="AW322" s="8"/>
      <c r="AX322" s="8"/>
      <c r="AY322" s="8"/>
      <c r="AZ322" s="8"/>
      <c r="BA322" s="8"/>
      <c r="BB322" s="8"/>
      <c r="BC322" s="8"/>
      <c r="BD322" s="8"/>
      <c r="BE322" s="8"/>
      <c r="BF322" s="8"/>
      <c r="BG322" s="8"/>
      <c r="BH322" s="8"/>
      <c r="BI322" s="8"/>
      <c r="BJ322" s="8"/>
      <c r="BK322" s="8"/>
      <c r="BL322" s="8"/>
      <c r="BM322" s="8"/>
      <c r="BN322" s="8"/>
      <c r="BO322" s="8"/>
      <c r="BP322" s="8"/>
      <c r="BQ322" s="8"/>
      <c r="BR322" s="8"/>
      <c r="BS322" s="8"/>
      <c r="BT322" s="8"/>
      <c r="BU322" s="8"/>
      <c r="BV322" s="8"/>
      <c r="BW322" s="8"/>
      <c r="BX322" s="8"/>
      <c r="BY322" s="8"/>
      <c r="BZ322" s="8"/>
      <c r="CA322" s="8"/>
      <c r="CB322" s="8"/>
    </row>
    <row r="323" spans="11:80" x14ac:dyDescent="0.2"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  <c r="AJ323" s="8"/>
      <c r="AK323" s="8"/>
      <c r="AL323" s="8"/>
      <c r="AM323" s="8"/>
      <c r="AN323" s="8"/>
      <c r="AO323" s="8"/>
      <c r="AP323" s="8"/>
      <c r="AQ323" s="8"/>
      <c r="AR323" s="8"/>
      <c r="AS323" s="8"/>
      <c r="AT323" s="8"/>
      <c r="AU323" s="8"/>
      <c r="AV323" s="8"/>
      <c r="AW323" s="8"/>
      <c r="AX323" s="8"/>
      <c r="AY323" s="8"/>
      <c r="AZ323" s="8"/>
      <c r="BA323" s="8"/>
      <c r="BB323" s="8"/>
      <c r="BC323" s="8"/>
      <c r="BD323" s="8"/>
      <c r="BE323" s="8"/>
      <c r="BF323" s="8"/>
      <c r="BG323" s="8"/>
      <c r="BH323" s="8"/>
      <c r="BI323" s="8"/>
      <c r="BJ323" s="8"/>
      <c r="BK323" s="8"/>
      <c r="BL323" s="8"/>
      <c r="BM323" s="8"/>
      <c r="BN323" s="8"/>
      <c r="BO323" s="8"/>
      <c r="BP323" s="8"/>
      <c r="BQ323" s="8"/>
      <c r="BR323" s="8"/>
      <c r="BS323" s="8"/>
      <c r="BT323" s="8"/>
      <c r="BU323" s="8"/>
      <c r="BV323" s="8"/>
      <c r="BW323" s="8"/>
      <c r="BX323" s="8"/>
      <c r="BY323" s="8"/>
      <c r="BZ323" s="8"/>
      <c r="CA323" s="8"/>
      <c r="CB323" s="8"/>
    </row>
    <row r="324" spans="11:80" x14ac:dyDescent="0.2"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  <c r="AJ324" s="8"/>
      <c r="AK324" s="8"/>
      <c r="AL324" s="8"/>
      <c r="AM324" s="8"/>
      <c r="AN324" s="8"/>
      <c r="AO324" s="8"/>
      <c r="AP324" s="8"/>
      <c r="AQ324" s="8"/>
      <c r="AR324" s="8"/>
      <c r="AS324" s="8"/>
      <c r="AT324" s="8"/>
      <c r="AU324" s="8"/>
      <c r="AV324" s="8"/>
      <c r="AW324" s="8"/>
      <c r="AX324" s="8"/>
      <c r="AY324" s="8"/>
      <c r="AZ324" s="8"/>
      <c r="BA324" s="8"/>
      <c r="BB324" s="8"/>
      <c r="BC324" s="8"/>
      <c r="BD324" s="8"/>
      <c r="BE324" s="8"/>
      <c r="BF324" s="8"/>
      <c r="BG324" s="8"/>
      <c r="BH324" s="8"/>
      <c r="BI324" s="8"/>
      <c r="BJ324" s="8"/>
      <c r="BK324" s="8"/>
      <c r="BL324" s="8"/>
      <c r="BM324" s="8"/>
      <c r="BN324" s="8"/>
      <c r="BO324" s="8"/>
      <c r="BP324" s="8"/>
      <c r="BQ324" s="8"/>
      <c r="BR324" s="8"/>
      <c r="BS324" s="8"/>
      <c r="BT324" s="8"/>
      <c r="BU324" s="8"/>
      <c r="BV324" s="8"/>
      <c r="BW324" s="8"/>
      <c r="BX324" s="8"/>
      <c r="BY324" s="8"/>
      <c r="BZ324" s="8"/>
      <c r="CA324" s="8"/>
      <c r="CB324" s="8"/>
    </row>
    <row r="325" spans="11:80" x14ac:dyDescent="0.2"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  <c r="AJ325" s="8"/>
      <c r="AK325" s="8"/>
      <c r="AL325" s="8"/>
      <c r="AM325" s="8"/>
      <c r="AN325" s="8"/>
      <c r="AO325" s="8"/>
      <c r="AP325" s="8"/>
      <c r="AQ325" s="8"/>
      <c r="AR325" s="8"/>
      <c r="AS325" s="8"/>
      <c r="AT325" s="8"/>
      <c r="AU325" s="8"/>
      <c r="AV325" s="8"/>
      <c r="AW325" s="8"/>
      <c r="AX325" s="8"/>
      <c r="AY325" s="8"/>
      <c r="AZ325" s="8"/>
      <c r="BA325" s="8"/>
      <c r="BB325" s="8"/>
      <c r="BC325" s="8"/>
      <c r="BD325" s="8"/>
      <c r="BE325" s="8"/>
      <c r="BF325" s="8"/>
      <c r="BG325" s="8"/>
      <c r="BH325" s="8"/>
      <c r="BI325" s="8"/>
      <c r="BJ325" s="8"/>
      <c r="BK325" s="8"/>
      <c r="BL325" s="8"/>
      <c r="BM325" s="8"/>
      <c r="BN325" s="8"/>
      <c r="BO325" s="8"/>
      <c r="BP325" s="8"/>
      <c r="BQ325" s="8"/>
      <c r="BR325" s="8"/>
      <c r="BS325" s="8"/>
      <c r="BT325" s="8"/>
      <c r="BU325" s="8"/>
      <c r="BV325" s="8"/>
      <c r="BW325" s="8"/>
      <c r="BX325" s="8"/>
      <c r="BY325" s="8"/>
      <c r="BZ325" s="8"/>
      <c r="CA325" s="8"/>
      <c r="CB325" s="8"/>
    </row>
    <row r="326" spans="11:80" x14ac:dyDescent="0.2"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  <c r="AI326" s="8"/>
      <c r="AJ326" s="8"/>
      <c r="AK326" s="8"/>
      <c r="AL326" s="8"/>
      <c r="AM326" s="8"/>
      <c r="AN326" s="8"/>
      <c r="AO326" s="8"/>
      <c r="AP326" s="8"/>
      <c r="AQ326" s="8"/>
      <c r="AR326" s="8"/>
      <c r="AS326" s="8"/>
      <c r="AT326" s="8"/>
      <c r="AU326" s="8"/>
      <c r="AV326" s="8"/>
      <c r="AW326" s="8"/>
      <c r="AX326" s="8"/>
      <c r="AY326" s="8"/>
      <c r="AZ326" s="8"/>
      <c r="BA326" s="8"/>
      <c r="BB326" s="8"/>
      <c r="BC326" s="8"/>
      <c r="BD326" s="8"/>
      <c r="BE326" s="8"/>
      <c r="BF326" s="8"/>
      <c r="BG326" s="8"/>
      <c r="BH326" s="8"/>
      <c r="BI326" s="8"/>
      <c r="BJ326" s="8"/>
      <c r="BK326" s="8"/>
      <c r="BL326" s="8"/>
      <c r="BM326" s="8"/>
      <c r="BN326" s="8"/>
      <c r="BO326" s="8"/>
      <c r="BP326" s="8"/>
      <c r="BQ326" s="8"/>
      <c r="BR326" s="8"/>
      <c r="BS326" s="8"/>
      <c r="BT326" s="8"/>
      <c r="BU326" s="8"/>
      <c r="BV326" s="8"/>
      <c r="BW326" s="8"/>
      <c r="BX326" s="8"/>
      <c r="BY326" s="8"/>
      <c r="BZ326" s="8"/>
      <c r="CA326" s="8"/>
      <c r="CB326" s="8"/>
    </row>
    <row r="327" spans="11:80" x14ac:dyDescent="0.2"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  <c r="AI327" s="8"/>
      <c r="AJ327" s="8"/>
      <c r="AK327" s="8"/>
      <c r="AL327" s="8"/>
      <c r="AM327" s="8"/>
      <c r="AN327" s="8"/>
      <c r="AO327" s="8"/>
      <c r="AP327" s="8"/>
      <c r="AQ327" s="8"/>
      <c r="AR327" s="8"/>
      <c r="AS327" s="8"/>
      <c r="AT327" s="8"/>
      <c r="AU327" s="8"/>
      <c r="AV327" s="8"/>
      <c r="AW327" s="8"/>
      <c r="AX327" s="8"/>
      <c r="AY327" s="8"/>
      <c r="AZ327" s="8"/>
      <c r="BA327" s="8"/>
      <c r="BB327" s="8"/>
      <c r="BC327" s="8"/>
      <c r="BD327" s="8"/>
      <c r="BE327" s="8"/>
      <c r="BF327" s="8"/>
      <c r="BG327" s="8"/>
      <c r="BH327" s="8"/>
      <c r="BI327" s="8"/>
      <c r="BJ327" s="8"/>
      <c r="BK327" s="8"/>
      <c r="BL327" s="8"/>
      <c r="BM327" s="8"/>
      <c r="BN327" s="8"/>
      <c r="BO327" s="8"/>
      <c r="BP327" s="8"/>
      <c r="BQ327" s="8"/>
      <c r="BR327" s="8"/>
      <c r="BS327" s="8"/>
      <c r="BT327" s="8"/>
      <c r="BU327" s="8"/>
      <c r="BV327" s="8"/>
      <c r="BW327" s="8"/>
      <c r="BX327" s="8"/>
      <c r="BY327" s="8"/>
      <c r="BZ327" s="8"/>
      <c r="CA327" s="8"/>
      <c r="CB327" s="8"/>
    </row>
    <row r="328" spans="11:80" x14ac:dyDescent="0.2"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  <c r="AJ328" s="8"/>
      <c r="AK328" s="8"/>
      <c r="AL328" s="8"/>
      <c r="AM328" s="8"/>
      <c r="AN328" s="8"/>
      <c r="AO328" s="8"/>
      <c r="AP328" s="8"/>
      <c r="AQ328" s="8"/>
      <c r="AR328" s="8"/>
      <c r="AS328" s="8"/>
      <c r="AT328" s="8"/>
      <c r="AU328" s="8"/>
      <c r="AV328" s="8"/>
      <c r="AW328" s="8"/>
      <c r="AX328" s="8"/>
      <c r="AY328" s="8"/>
      <c r="AZ328" s="8"/>
      <c r="BA328" s="8"/>
      <c r="BB328" s="8"/>
      <c r="BC328" s="8"/>
      <c r="BD328" s="8"/>
      <c r="BE328" s="8"/>
      <c r="BF328" s="8"/>
      <c r="BG328" s="8"/>
      <c r="BH328" s="8"/>
      <c r="BI328" s="8"/>
      <c r="BJ328" s="8"/>
      <c r="BK328" s="8"/>
      <c r="BL328" s="8"/>
      <c r="BM328" s="8"/>
      <c r="BN328" s="8"/>
      <c r="BO328" s="8"/>
      <c r="BP328" s="8"/>
      <c r="BQ328" s="8"/>
      <c r="BR328" s="8"/>
      <c r="BS328" s="8"/>
      <c r="BT328" s="8"/>
      <c r="BU328" s="8"/>
      <c r="BV328" s="8"/>
      <c r="BW328" s="8"/>
      <c r="BX328" s="8"/>
      <c r="BY328" s="8"/>
      <c r="BZ328" s="8"/>
      <c r="CA328" s="8"/>
      <c r="CB328" s="8"/>
    </row>
    <row r="329" spans="11:80" x14ac:dyDescent="0.2"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  <c r="AI329" s="8"/>
      <c r="AJ329" s="8"/>
      <c r="AK329" s="8"/>
      <c r="AL329" s="8"/>
      <c r="AM329" s="8"/>
      <c r="AN329" s="8"/>
      <c r="AO329" s="8"/>
      <c r="AP329" s="8"/>
      <c r="AQ329" s="8"/>
      <c r="AR329" s="8"/>
      <c r="AS329" s="8"/>
      <c r="AT329" s="8"/>
      <c r="AU329" s="8"/>
      <c r="AV329" s="8"/>
      <c r="AW329" s="8"/>
      <c r="AX329" s="8"/>
      <c r="AY329" s="8"/>
      <c r="AZ329" s="8"/>
      <c r="BA329" s="8"/>
      <c r="BB329" s="8"/>
      <c r="BC329" s="8"/>
      <c r="BD329" s="8"/>
      <c r="BE329" s="8"/>
      <c r="BF329" s="8"/>
      <c r="BG329" s="8"/>
      <c r="BH329" s="8"/>
      <c r="BI329" s="8"/>
      <c r="BJ329" s="8"/>
      <c r="BK329" s="8"/>
      <c r="BL329" s="8"/>
      <c r="BM329" s="8"/>
      <c r="BN329" s="8"/>
      <c r="BO329" s="8"/>
      <c r="BP329" s="8"/>
      <c r="BQ329" s="8"/>
      <c r="BR329" s="8"/>
      <c r="BS329" s="8"/>
      <c r="BT329" s="8"/>
      <c r="BU329" s="8"/>
      <c r="BV329" s="8"/>
      <c r="BW329" s="8"/>
      <c r="BX329" s="8"/>
      <c r="BY329" s="8"/>
      <c r="BZ329" s="8"/>
      <c r="CA329" s="8"/>
      <c r="CB329" s="8"/>
    </row>
    <row r="330" spans="11:80" x14ac:dyDescent="0.2"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  <c r="AJ330" s="8"/>
      <c r="AK330" s="8"/>
      <c r="AL330" s="8"/>
      <c r="AM330" s="8"/>
      <c r="AN330" s="8"/>
      <c r="AO330" s="8"/>
      <c r="AP330" s="8"/>
      <c r="AQ330" s="8"/>
      <c r="AR330" s="8"/>
      <c r="AS330" s="8"/>
      <c r="AT330" s="8"/>
      <c r="AU330" s="8"/>
      <c r="AV330" s="8"/>
      <c r="AW330" s="8"/>
      <c r="AX330" s="8"/>
      <c r="AY330" s="8"/>
      <c r="AZ330" s="8"/>
      <c r="BA330" s="8"/>
      <c r="BB330" s="8"/>
      <c r="BC330" s="8"/>
      <c r="BD330" s="8"/>
      <c r="BE330" s="8"/>
      <c r="BF330" s="8"/>
      <c r="BG330" s="8"/>
      <c r="BH330" s="8"/>
      <c r="BI330" s="8"/>
      <c r="BJ330" s="8"/>
      <c r="BK330" s="8"/>
      <c r="BL330" s="8"/>
      <c r="BM330" s="8"/>
      <c r="BN330" s="8"/>
      <c r="BO330" s="8"/>
      <c r="BP330" s="8"/>
      <c r="BQ330" s="8"/>
      <c r="BR330" s="8"/>
      <c r="BS330" s="8"/>
      <c r="BT330" s="8"/>
      <c r="BU330" s="8"/>
      <c r="BV330" s="8"/>
      <c r="BW330" s="8"/>
      <c r="BX330" s="8"/>
      <c r="BY330" s="8"/>
      <c r="BZ330" s="8"/>
      <c r="CA330" s="8"/>
      <c r="CB330" s="8"/>
    </row>
    <row r="331" spans="11:80" x14ac:dyDescent="0.2"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8"/>
      <c r="AM331" s="8"/>
      <c r="AN331" s="8"/>
      <c r="AO331" s="8"/>
      <c r="AP331" s="8"/>
      <c r="AQ331" s="8"/>
      <c r="AR331" s="8"/>
      <c r="AS331" s="8"/>
      <c r="AT331" s="8"/>
      <c r="AU331" s="8"/>
      <c r="AV331" s="8"/>
      <c r="AW331" s="8"/>
      <c r="AX331" s="8"/>
      <c r="AY331" s="8"/>
      <c r="AZ331" s="8"/>
      <c r="BA331" s="8"/>
      <c r="BB331" s="8"/>
      <c r="BC331" s="8"/>
      <c r="BD331" s="8"/>
      <c r="BE331" s="8"/>
      <c r="BF331" s="8"/>
      <c r="BG331" s="8"/>
      <c r="BH331" s="8"/>
      <c r="BI331" s="8"/>
      <c r="BJ331" s="8"/>
      <c r="BK331" s="8"/>
      <c r="BL331" s="8"/>
      <c r="BM331" s="8"/>
      <c r="BN331" s="8"/>
      <c r="BO331" s="8"/>
      <c r="BP331" s="8"/>
      <c r="BQ331" s="8"/>
      <c r="BR331" s="8"/>
      <c r="BS331" s="8"/>
      <c r="BT331" s="8"/>
      <c r="BU331" s="8"/>
      <c r="BV331" s="8"/>
      <c r="BW331" s="8"/>
      <c r="BX331" s="8"/>
      <c r="BY331" s="8"/>
      <c r="BZ331" s="8"/>
      <c r="CA331" s="8"/>
      <c r="CB331" s="8"/>
    </row>
    <row r="332" spans="11:80" x14ac:dyDescent="0.2"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/>
      <c r="AM332" s="8"/>
      <c r="AN332" s="8"/>
      <c r="AO332" s="8"/>
      <c r="AP332" s="8"/>
      <c r="AQ332" s="8"/>
      <c r="AR332" s="8"/>
      <c r="AS332" s="8"/>
      <c r="AT332" s="8"/>
      <c r="AU332" s="8"/>
      <c r="AV332" s="8"/>
      <c r="AW332" s="8"/>
      <c r="AX332" s="8"/>
      <c r="AY332" s="8"/>
      <c r="AZ332" s="8"/>
      <c r="BA332" s="8"/>
      <c r="BB332" s="8"/>
      <c r="BC332" s="8"/>
      <c r="BD332" s="8"/>
      <c r="BE332" s="8"/>
      <c r="BF332" s="8"/>
      <c r="BG332" s="8"/>
      <c r="BH332" s="8"/>
      <c r="BI332" s="8"/>
      <c r="BJ332" s="8"/>
      <c r="BK332" s="8"/>
      <c r="BL332" s="8"/>
      <c r="BM332" s="8"/>
      <c r="BN332" s="8"/>
      <c r="BO332" s="8"/>
      <c r="BP332" s="8"/>
      <c r="BQ332" s="8"/>
      <c r="BR332" s="8"/>
      <c r="BS332" s="8"/>
      <c r="BT332" s="8"/>
      <c r="BU332" s="8"/>
      <c r="BV332" s="8"/>
      <c r="BW332" s="8"/>
      <c r="BX332" s="8"/>
      <c r="BY332" s="8"/>
      <c r="BZ332" s="8"/>
      <c r="CA332" s="8"/>
      <c r="CB332" s="8"/>
    </row>
    <row r="333" spans="11:80" x14ac:dyDescent="0.2"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  <c r="AK333" s="8"/>
      <c r="AL333" s="8"/>
      <c r="AM333" s="8"/>
      <c r="AN333" s="8"/>
      <c r="AO333" s="8"/>
      <c r="AP333" s="8"/>
      <c r="AQ333" s="8"/>
      <c r="AR333" s="8"/>
      <c r="AS333" s="8"/>
      <c r="AT333" s="8"/>
      <c r="AU333" s="8"/>
      <c r="AV333" s="8"/>
      <c r="AW333" s="8"/>
      <c r="AX333" s="8"/>
      <c r="AY333" s="8"/>
      <c r="AZ333" s="8"/>
      <c r="BA333" s="8"/>
      <c r="BB333" s="8"/>
      <c r="BC333" s="8"/>
      <c r="BD333" s="8"/>
      <c r="BE333" s="8"/>
      <c r="BF333" s="8"/>
      <c r="BG333" s="8"/>
      <c r="BH333" s="8"/>
      <c r="BI333" s="8"/>
      <c r="BJ333" s="8"/>
      <c r="BK333" s="8"/>
      <c r="BL333" s="8"/>
      <c r="BM333" s="8"/>
      <c r="BN333" s="8"/>
      <c r="BO333" s="8"/>
      <c r="BP333" s="8"/>
      <c r="BQ333" s="8"/>
      <c r="BR333" s="8"/>
      <c r="BS333" s="8"/>
      <c r="BT333" s="8"/>
      <c r="BU333" s="8"/>
      <c r="BV333" s="8"/>
      <c r="BW333" s="8"/>
      <c r="BX333" s="8"/>
      <c r="BY333" s="8"/>
      <c r="BZ333" s="8"/>
      <c r="CA333" s="8"/>
      <c r="CB333" s="8"/>
    </row>
    <row r="334" spans="11:80" x14ac:dyDescent="0.2"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8"/>
      <c r="AH334" s="8"/>
      <c r="AI334" s="8"/>
      <c r="AJ334" s="8"/>
      <c r="AK334" s="8"/>
      <c r="AL334" s="8"/>
      <c r="AM334" s="8"/>
      <c r="AN334" s="8"/>
      <c r="AO334" s="8"/>
      <c r="AP334" s="8"/>
      <c r="AQ334" s="8"/>
      <c r="AR334" s="8"/>
      <c r="AS334" s="8"/>
      <c r="AT334" s="8"/>
      <c r="AU334" s="8"/>
      <c r="AV334" s="8"/>
      <c r="AW334" s="8"/>
      <c r="AX334" s="8"/>
      <c r="AY334" s="8"/>
      <c r="AZ334" s="8"/>
      <c r="BA334" s="8"/>
      <c r="BB334" s="8"/>
      <c r="BC334" s="8"/>
      <c r="BD334" s="8"/>
      <c r="BE334" s="8"/>
      <c r="BF334" s="8"/>
      <c r="BG334" s="8"/>
      <c r="BH334" s="8"/>
      <c r="BI334" s="8"/>
      <c r="BJ334" s="8"/>
      <c r="BK334" s="8"/>
      <c r="BL334" s="8"/>
      <c r="BM334" s="8"/>
      <c r="BN334" s="8"/>
      <c r="BO334" s="8"/>
      <c r="BP334" s="8"/>
      <c r="BQ334" s="8"/>
      <c r="BR334" s="8"/>
      <c r="BS334" s="8"/>
      <c r="BT334" s="8"/>
      <c r="BU334" s="8"/>
      <c r="BV334" s="8"/>
      <c r="BW334" s="8"/>
      <c r="BX334" s="8"/>
      <c r="BY334" s="8"/>
      <c r="BZ334" s="8"/>
      <c r="CA334" s="8"/>
      <c r="CB334" s="8"/>
    </row>
    <row r="335" spans="11:80" x14ac:dyDescent="0.2"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  <c r="AK335" s="8"/>
      <c r="AL335" s="8"/>
      <c r="AM335" s="8"/>
      <c r="AN335" s="8"/>
      <c r="AO335" s="8"/>
      <c r="AP335" s="8"/>
      <c r="AQ335" s="8"/>
      <c r="AR335" s="8"/>
      <c r="AS335" s="8"/>
      <c r="AT335" s="8"/>
      <c r="AU335" s="8"/>
      <c r="AV335" s="8"/>
      <c r="AW335" s="8"/>
      <c r="AX335" s="8"/>
      <c r="AY335" s="8"/>
      <c r="AZ335" s="8"/>
      <c r="BA335" s="8"/>
      <c r="BB335" s="8"/>
      <c r="BC335" s="8"/>
      <c r="BD335" s="8"/>
      <c r="BE335" s="8"/>
      <c r="BF335" s="8"/>
      <c r="BG335" s="8"/>
      <c r="BH335" s="8"/>
      <c r="BI335" s="8"/>
      <c r="BJ335" s="8"/>
      <c r="BK335" s="8"/>
      <c r="BL335" s="8"/>
      <c r="BM335" s="8"/>
      <c r="BN335" s="8"/>
      <c r="BO335" s="8"/>
      <c r="BP335" s="8"/>
      <c r="BQ335" s="8"/>
      <c r="BR335" s="8"/>
      <c r="BS335" s="8"/>
      <c r="BT335" s="8"/>
      <c r="BU335" s="8"/>
      <c r="BV335" s="8"/>
      <c r="BW335" s="8"/>
      <c r="BX335" s="8"/>
      <c r="BY335" s="8"/>
      <c r="BZ335" s="8"/>
      <c r="CA335" s="8"/>
      <c r="CB335" s="8"/>
    </row>
    <row r="336" spans="11:80" x14ac:dyDescent="0.2"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  <c r="AG336" s="8"/>
      <c r="AH336" s="8"/>
      <c r="AI336" s="8"/>
      <c r="AJ336" s="8"/>
      <c r="AK336" s="8"/>
      <c r="AL336" s="8"/>
      <c r="AM336" s="8"/>
      <c r="AN336" s="8"/>
      <c r="AO336" s="8"/>
      <c r="AP336" s="8"/>
      <c r="AQ336" s="8"/>
      <c r="AR336" s="8"/>
      <c r="AS336" s="8"/>
      <c r="AT336" s="8"/>
      <c r="AU336" s="8"/>
      <c r="AV336" s="8"/>
      <c r="AW336" s="8"/>
      <c r="AX336" s="8"/>
      <c r="AY336" s="8"/>
      <c r="AZ336" s="8"/>
      <c r="BA336" s="8"/>
      <c r="BB336" s="8"/>
      <c r="BC336" s="8"/>
      <c r="BD336" s="8"/>
      <c r="BE336" s="8"/>
      <c r="BF336" s="8"/>
      <c r="BG336" s="8"/>
      <c r="BH336" s="8"/>
      <c r="BI336" s="8"/>
      <c r="BJ336" s="8"/>
      <c r="BK336" s="8"/>
      <c r="BL336" s="8"/>
      <c r="BM336" s="8"/>
      <c r="BN336" s="8"/>
      <c r="BO336" s="8"/>
      <c r="BP336" s="8"/>
      <c r="BQ336" s="8"/>
      <c r="BR336" s="8"/>
      <c r="BS336" s="8"/>
      <c r="BT336" s="8"/>
      <c r="BU336" s="8"/>
      <c r="BV336" s="8"/>
      <c r="BW336" s="8"/>
      <c r="BX336" s="8"/>
      <c r="BY336" s="8"/>
      <c r="BZ336" s="8"/>
      <c r="CA336" s="8"/>
      <c r="CB336" s="8"/>
    </row>
    <row r="337" spans="11:80" x14ac:dyDescent="0.2"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  <c r="AH337" s="8"/>
      <c r="AI337" s="8"/>
      <c r="AJ337" s="8"/>
      <c r="AK337" s="8"/>
      <c r="AL337" s="8"/>
      <c r="AM337" s="8"/>
      <c r="AN337" s="8"/>
      <c r="AO337" s="8"/>
      <c r="AP337" s="8"/>
      <c r="AQ337" s="8"/>
      <c r="AR337" s="8"/>
      <c r="AS337" s="8"/>
      <c r="AT337" s="8"/>
      <c r="AU337" s="8"/>
      <c r="AV337" s="8"/>
      <c r="AW337" s="8"/>
      <c r="AX337" s="8"/>
      <c r="AY337" s="8"/>
      <c r="AZ337" s="8"/>
      <c r="BA337" s="8"/>
      <c r="BB337" s="8"/>
      <c r="BC337" s="8"/>
      <c r="BD337" s="8"/>
      <c r="BE337" s="8"/>
      <c r="BF337" s="8"/>
      <c r="BG337" s="8"/>
      <c r="BH337" s="8"/>
      <c r="BI337" s="8"/>
      <c r="BJ337" s="8"/>
      <c r="BK337" s="8"/>
      <c r="BL337" s="8"/>
      <c r="BM337" s="8"/>
      <c r="BN337" s="8"/>
      <c r="BO337" s="8"/>
      <c r="BP337" s="8"/>
      <c r="BQ337" s="8"/>
      <c r="BR337" s="8"/>
      <c r="BS337" s="8"/>
      <c r="BT337" s="8"/>
      <c r="BU337" s="8"/>
      <c r="BV337" s="8"/>
      <c r="BW337" s="8"/>
      <c r="BX337" s="8"/>
      <c r="BY337" s="8"/>
      <c r="BZ337" s="8"/>
      <c r="CA337" s="8"/>
      <c r="CB337" s="8"/>
    </row>
    <row r="338" spans="11:80" x14ac:dyDescent="0.2"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  <c r="AG338" s="8"/>
      <c r="AH338" s="8"/>
      <c r="AI338" s="8"/>
      <c r="AJ338" s="8"/>
      <c r="AK338" s="8"/>
      <c r="AL338" s="8"/>
      <c r="AM338" s="8"/>
      <c r="AN338" s="8"/>
      <c r="AO338" s="8"/>
      <c r="AP338" s="8"/>
      <c r="AQ338" s="8"/>
      <c r="AR338" s="8"/>
      <c r="AS338" s="8"/>
      <c r="AT338" s="8"/>
      <c r="AU338" s="8"/>
      <c r="AV338" s="8"/>
      <c r="AW338" s="8"/>
      <c r="AX338" s="8"/>
      <c r="AY338" s="8"/>
      <c r="AZ338" s="8"/>
      <c r="BA338" s="8"/>
      <c r="BB338" s="8"/>
      <c r="BC338" s="8"/>
      <c r="BD338" s="8"/>
      <c r="BE338" s="8"/>
      <c r="BF338" s="8"/>
      <c r="BG338" s="8"/>
      <c r="BH338" s="8"/>
      <c r="BI338" s="8"/>
      <c r="BJ338" s="8"/>
      <c r="BK338" s="8"/>
      <c r="BL338" s="8"/>
      <c r="BM338" s="8"/>
      <c r="BN338" s="8"/>
      <c r="BO338" s="8"/>
      <c r="BP338" s="8"/>
      <c r="BQ338" s="8"/>
      <c r="BR338" s="8"/>
      <c r="BS338" s="8"/>
      <c r="BT338" s="8"/>
      <c r="BU338" s="8"/>
      <c r="BV338" s="8"/>
      <c r="BW338" s="8"/>
      <c r="BX338" s="8"/>
      <c r="BY338" s="8"/>
      <c r="BZ338" s="8"/>
      <c r="CA338" s="8"/>
      <c r="CB338" s="8"/>
    </row>
    <row r="339" spans="11:80" x14ac:dyDescent="0.2"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8"/>
      <c r="AH339" s="8"/>
      <c r="AI339" s="8"/>
      <c r="AJ339" s="8"/>
      <c r="AK339" s="8"/>
      <c r="AL339" s="8"/>
      <c r="AM339" s="8"/>
      <c r="AN339" s="8"/>
      <c r="AO339" s="8"/>
      <c r="AP339" s="8"/>
      <c r="AQ339" s="8"/>
      <c r="AR339" s="8"/>
      <c r="AS339" s="8"/>
      <c r="AT339" s="8"/>
      <c r="AU339" s="8"/>
      <c r="AV339" s="8"/>
      <c r="AW339" s="8"/>
      <c r="AX339" s="8"/>
      <c r="AY339" s="8"/>
      <c r="AZ339" s="8"/>
      <c r="BA339" s="8"/>
      <c r="BB339" s="8"/>
      <c r="BC339" s="8"/>
      <c r="BD339" s="8"/>
      <c r="BE339" s="8"/>
      <c r="BF339" s="8"/>
      <c r="BG339" s="8"/>
      <c r="BH339" s="8"/>
      <c r="BI339" s="8"/>
      <c r="BJ339" s="8"/>
      <c r="BK339" s="8"/>
      <c r="BL339" s="8"/>
      <c r="BM339" s="8"/>
      <c r="BN339" s="8"/>
      <c r="BO339" s="8"/>
      <c r="BP339" s="8"/>
      <c r="BQ339" s="8"/>
      <c r="BR339" s="8"/>
      <c r="BS339" s="8"/>
      <c r="BT339" s="8"/>
      <c r="BU339" s="8"/>
      <c r="BV339" s="8"/>
      <c r="BW339" s="8"/>
      <c r="BX339" s="8"/>
      <c r="BY339" s="8"/>
      <c r="BZ339" s="8"/>
      <c r="CA339" s="8"/>
      <c r="CB339" s="8"/>
    </row>
    <row r="340" spans="11:80" x14ac:dyDescent="0.2"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  <c r="AH340" s="8"/>
      <c r="AI340" s="8"/>
      <c r="AJ340" s="8"/>
      <c r="AK340" s="8"/>
      <c r="AL340" s="8"/>
      <c r="AM340" s="8"/>
      <c r="AN340" s="8"/>
      <c r="AO340" s="8"/>
      <c r="AP340" s="8"/>
      <c r="AQ340" s="8"/>
      <c r="AR340" s="8"/>
      <c r="AS340" s="8"/>
      <c r="AT340" s="8"/>
      <c r="AU340" s="8"/>
      <c r="AV340" s="8"/>
      <c r="AW340" s="8"/>
      <c r="AX340" s="8"/>
      <c r="AY340" s="8"/>
      <c r="AZ340" s="8"/>
      <c r="BA340" s="8"/>
      <c r="BB340" s="8"/>
      <c r="BC340" s="8"/>
      <c r="BD340" s="8"/>
      <c r="BE340" s="8"/>
      <c r="BF340" s="8"/>
      <c r="BG340" s="8"/>
      <c r="BH340" s="8"/>
      <c r="BI340" s="8"/>
      <c r="BJ340" s="8"/>
      <c r="BK340" s="8"/>
      <c r="BL340" s="8"/>
      <c r="BM340" s="8"/>
      <c r="BN340" s="8"/>
      <c r="BO340" s="8"/>
      <c r="BP340" s="8"/>
      <c r="BQ340" s="8"/>
      <c r="BR340" s="8"/>
      <c r="BS340" s="8"/>
      <c r="BT340" s="8"/>
      <c r="BU340" s="8"/>
      <c r="BV340" s="8"/>
      <c r="BW340" s="8"/>
      <c r="BX340" s="8"/>
      <c r="BY340" s="8"/>
      <c r="BZ340" s="8"/>
      <c r="CA340" s="8"/>
      <c r="CB340" s="8"/>
    </row>
    <row r="341" spans="11:80" x14ac:dyDescent="0.2"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  <c r="AH341" s="8"/>
      <c r="AI341" s="8"/>
      <c r="AJ341" s="8"/>
      <c r="AK341" s="8"/>
      <c r="AL341" s="8"/>
      <c r="AM341" s="8"/>
      <c r="AN341" s="8"/>
      <c r="AO341" s="8"/>
      <c r="AP341" s="8"/>
      <c r="AQ341" s="8"/>
      <c r="AR341" s="8"/>
      <c r="AS341" s="8"/>
      <c r="AT341" s="8"/>
      <c r="AU341" s="8"/>
      <c r="AV341" s="8"/>
      <c r="AW341" s="8"/>
      <c r="AX341" s="8"/>
      <c r="AY341" s="8"/>
      <c r="AZ341" s="8"/>
      <c r="BA341" s="8"/>
      <c r="BB341" s="8"/>
      <c r="BC341" s="8"/>
      <c r="BD341" s="8"/>
      <c r="BE341" s="8"/>
      <c r="BF341" s="8"/>
      <c r="BG341" s="8"/>
      <c r="BH341" s="8"/>
      <c r="BI341" s="8"/>
      <c r="BJ341" s="8"/>
      <c r="BK341" s="8"/>
      <c r="BL341" s="8"/>
      <c r="BM341" s="8"/>
      <c r="BN341" s="8"/>
      <c r="BO341" s="8"/>
      <c r="BP341" s="8"/>
      <c r="BQ341" s="8"/>
      <c r="BR341" s="8"/>
      <c r="BS341" s="8"/>
      <c r="BT341" s="8"/>
      <c r="BU341" s="8"/>
      <c r="BV341" s="8"/>
      <c r="BW341" s="8"/>
      <c r="BX341" s="8"/>
      <c r="BY341" s="8"/>
      <c r="BZ341" s="8"/>
      <c r="CA341" s="8"/>
      <c r="CB341" s="8"/>
    </row>
    <row r="342" spans="11:80" x14ac:dyDescent="0.2"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  <c r="AG342" s="8"/>
      <c r="AH342" s="8"/>
      <c r="AI342" s="8"/>
      <c r="AJ342" s="8"/>
      <c r="AK342" s="8"/>
      <c r="AL342" s="8"/>
      <c r="AM342" s="8"/>
      <c r="AN342" s="8"/>
      <c r="AO342" s="8"/>
      <c r="AP342" s="8"/>
      <c r="AQ342" s="8"/>
      <c r="AR342" s="8"/>
      <c r="AS342" s="8"/>
      <c r="AT342" s="8"/>
      <c r="AU342" s="8"/>
      <c r="AV342" s="8"/>
      <c r="AW342" s="8"/>
      <c r="AX342" s="8"/>
      <c r="AY342" s="8"/>
      <c r="AZ342" s="8"/>
      <c r="BA342" s="8"/>
      <c r="BB342" s="8"/>
      <c r="BC342" s="8"/>
      <c r="BD342" s="8"/>
      <c r="BE342" s="8"/>
      <c r="BF342" s="8"/>
      <c r="BG342" s="8"/>
      <c r="BH342" s="8"/>
      <c r="BI342" s="8"/>
      <c r="BJ342" s="8"/>
      <c r="BK342" s="8"/>
      <c r="BL342" s="8"/>
      <c r="BM342" s="8"/>
      <c r="BN342" s="8"/>
      <c r="BO342" s="8"/>
      <c r="BP342" s="8"/>
      <c r="BQ342" s="8"/>
      <c r="BR342" s="8"/>
      <c r="BS342" s="8"/>
      <c r="BT342" s="8"/>
      <c r="BU342" s="8"/>
      <c r="BV342" s="8"/>
      <c r="BW342" s="8"/>
      <c r="BX342" s="8"/>
      <c r="BY342" s="8"/>
      <c r="BZ342" s="8"/>
      <c r="CA342" s="8"/>
      <c r="CB342" s="8"/>
    </row>
    <row r="343" spans="11:80" x14ac:dyDescent="0.2"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  <c r="AH343" s="8"/>
      <c r="AI343" s="8"/>
      <c r="AJ343" s="8"/>
      <c r="AK343" s="8"/>
      <c r="AL343" s="8"/>
      <c r="AM343" s="8"/>
      <c r="AN343" s="8"/>
      <c r="AO343" s="8"/>
      <c r="AP343" s="8"/>
      <c r="AQ343" s="8"/>
      <c r="AR343" s="8"/>
      <c r="AS343" s="8"/>
      <c r="AT343" s="8"/>
      <c r="AU343" s="8"/>
      <c r="AV343" s="8"/>
      <c r="AW343" s="8"/>
      <c r="AX343" s="8"/>
      <c r="AY343" s="8"/>
      <c r="AZ343" s="8"/>
      <c r="BA343" s="8"/>
      <c r="BB343" s="8"/>
      <c r="BC343" s="8"/>
      <c r="BD343" s="8"/>
      <c r="BE343" s="8"/>
      <c r="BF343" s="8"/>
      <c r="BG343" s="8"/>
      <c r="BH343" s="8"/>
      <c r="BI343" s="8"/>
      <c r="BJ343" s="8"/>
      <c r="BK343" s="8"/>
      <c r="BL343" s="8"/>
      <c r="BM343" s="8"/>
      <c r="BN343" s="8"/>
      <c r="BO343" s="8"/>
      <c r="BP343" s="8"/>
      <c r="BQ343" s="8"/>
      <c r="BR343" s="8"/>
      <c r="BS343" s="8"/>
      <c r="BT343" s="8"/>
      <c r="BU343" s="8"/>
      <c r="BV343" s="8"/>
      <c r="BW343" s="8"/>
      <c r="BX343" s="8"/>
      <c r="BY343" s="8"/>
      <c r="BZ343" s="8"/>
      <c r="CA343" s="8"/>
      <c r="CB343" s="8"/>
    </row>
    <row r="344" spans="11:80" x14ac:dyDescent="0.2"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8"/>
      <c r="AG344" s="8"/>
      <c r="AH344" s="8"/>
      <c r="AI344" s="8"/>
      <c r="AJ344" s="8"/>
      <c r="AK344" s="8"/>
      <c r="AL344" s="8"/>
      <c r="AM344" s="8"/>
      <c r="AN344" s="8"/>
      <c r="AO344" s="8"/>
      <c r="AP344" s="8"/>
      <c r="AQ344" s="8"/>
      <c r="AR344" s="8"/>
      <c r="AS344" s="8"/>
      <c r="AT344" s="8"/>
      <c r="AU344" s="8"/>
      <c r="AV344" s="8"/>
      <c r="AW344" s="8"/>
      <c r="AX344" s="8"/>
      <c r="AY344" s="8"/>
      <c r="AZ344" s="8"/>
      <c r="BA344" s="8"/>
      <c r="BB344" s="8"/>
      <c r="BC344" s="8"/>
      <c r="BD344" s="8"/>
      <c r="BE344" s="8"/>
      <c r="BF344" s="8"/>
      <c r="BG344" s="8"/>
      <c r="BH344" s="8"/>
      <c r="BI344" s="8"/>
      <c r="BJ344" s="8"/>
      <c r="BK344" s="8"/>
      <c r="BL344" s="8"/>
      <c r="BM344" s="8"/>
      <c r="BN344" s="8"/>
      <c r="BO344" s="8"/>
      <c r="BP344" s="8"/>
      <c r="BQ344" s="8"/>
      <c r="BR344" s="8"/>
      <c r="BS344" s="8"/>
      <c r="BT344" s="8"/>
      <c r="BU344" s="8"/>
      <c r="BV344" s="8"/>
      <c r="BW344" s="8"/>
      <c r="BX344" s="8"/>
      <c r="BY344" s="8"/>
      <c r="BZ344" s="8"/>
      <c r="CA344" s="8"/>
      <c r="CB344" s="8"/>
    </row>
    <row r="345" spans="11:80" x14ac:dyDescent="0.2"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  <c r="AG345" s="8"/>
      <c r="AH345" s="8"/>
      <c r="AI345" s="8"/>
      <c r="AJ345" s="8"/>
      <c r="AK345" s="8"/>
      <c r="AL345" s="8"/>
      <c r="AM345" s="8"/>
      <c r="AN345" s="8"/>
      <c r="AO345" s="8"/>
      <c r="AP345" s="8"/>
      <c r="AQ345" s="8"/>
      <c r="AR345" s="8"/>
      <c r="AS345" s="8"/>
      <c r="AT345" s="8"/>
      <c r="AU345" s="8"/>
      <c r="AV345" s="8"/>
      <c r="AW345" s="8"/>
      <c r="AX345" s="8"/>
      <c r="AY345" s="8"/>
      <c r="AZ345" s="8"/>
      <c r="BA345" s="8"/>
      <c r="BB345" s="8"/>
      <c r="BC345" s="8"/>
      <c r="BD345" s="8"/>
      <c r="BE345" s="8"/>
      <c r="BF345" s="8"/>
      <c r="BG345" s="8"/>
      <c r="BH345" s="8"/>
      <c r="BI345" s="8"/>
      <c r="BJ345" s="8"/>
      <c r="BK345" s="8"/>
      <c r="BL345" s="8"/>
      <c r="BM345" s="8"/>
      <c r="BN345" s="8"/>
      <c r="BO345" s="8"/>
      <c r="BP345" s="8"/>
      <c r="BQ345" s="8"/>
      <c r="BR345" s="8"/>
      <c r="BS345" s="8"/>
      <c r="BT345" s="8"/>
      <c r="BU345" s="8"/>
      <c r="BV345" s="8"/>
      <c r="BW345" s="8"/>
      <c r="BX345" s="8"/>
      <c r="BY345" s="8"/>
      <c r="BZ345" s="8"/>
      <c r="CA345" s="8"/>
      <c r="CB345" s="8"/>
    </row>
    <row r="346" spans="11:80" x14ac:dyDescent="0.2"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  <c r="AG346" s="8"/>
      <c r="AH346" s="8"/>
      <c r="AI346" s="8"/>
      <c r="AJ346" s="8"/>
      <c r="AK346" s="8"/>
      <c r="AL346" s="8"/>
      <c r="AM346" s="8"/>
      <c r="AN346" s="8"/>
      <c r="AO346" s="8"/>
      <c r="AP346" s="8"/>
      <c r="AQ346" s="8"/>
      <c r="AR346" s="8"/>
      <c r="AS346" s="8"/>
      <c r="AT346" s="8"/>
      <c r="AU346" s="8"/>
      <c r="AV346" s="8"/>
      <c r="AW346" s="8"/>
      <c r="AX346" s="8"/>
      <c r="AY346" s="8"/>
      <c r="AZ346" s="8"/>
      <c r="BA346" s="8"/>
      <c r="BB346" s="8"/>
      <c r="BC346" s="8"/>
      <c r="BD346" s="8"/>
      <c r="BE346" s="8"/>
      <c r="BF346" s="8"/>
      <c r="BG346" s="8"/>
      <c r="BH346" s="8"/>
      <c r="BI346" s="8"/>
      <c r="BJ346" s="8"/>
      <c r="BK346" s="8"/>
      <c r="BL346" s="8"/>
      <c r="BM346" s="8"/>
      <c r="BN346" s="8"/>
      <c r="BO346" s="8"/>
      <c r="BP346" s="8"/>
      <c r="BQ346" s="8"/>
      <c r="BR346" s="8"/>
      <c r="BS346" s="8"/>
      <c r="BT346" s="8"/>
      <c r="BU346" s="8"/>
      <c r="BV346" s="8"/>
      <c r="BW346" s="8"/>
      <c r="BX346" s="8"/>
      <c r="BY346" s="8"/>
      <c r="BZ346" s="8"/>
      <c r="CA346" s="8"/>
      <c r="CB346" s="8"/>
    </row>
    <row r="347" spans="11:80" x14ac:dyDescent="0.2"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  <c r="AH347" s="8"/>
      <c r="AI347" s="8"/>
      <c r="AJ347" s="8"/>
      <c r="AK347" s="8"/>
      <c r="AL347" s="8"/>
      <c r="AM347" s="8"/>
      <c r="AN347" s="8"/>
      <c r="AO347" s="8"/>
      <c r="AP347" s="8"/>
      <c r="AQ347" s="8"/>
      <c r="AR347" s="8"/>
      <c r="AS347" s="8"/>
      <c r="AT347" s="8"/>
      <c r="AU347" s="8"/>
      <c r="AV347" s="8"/>
      <c r="AW347" s="8"/>
      <c r="AX347" s="8"/>
      <c r="AY347" s="8"/>
      <c r="AZ347" s="8"/>
      <c r="BA347" s="8"/>
      <c r="BB347" s="8"/>
      <c r="BC347" s="8"/>
      <c r="BD347" s="8"/>
      <c r="BE347" s="8"/>
      <c r="BF347" s="8"/>
      <c r="BG347" s="8"/>
      <c r="BH347" s="8"/>
      <c r="BI347" s="8"/>
      <c r="BJ347" s="8"/>
      <c r="BK347" s="8"/>
      <c r="BL347" s="8"/>
      <c r="BM347" s="8"/>
      <c r="BN347" s="8"/>
      <c r="BO347" s="8"/>
      <c r="BP347" s="8"/>
      <c r="BQ347" s="8"/>
      <c r="BR347" s="8"/>
      <c r="BS347" s="8"/>
      <c r="BT347" s="8"/>
      <c r="BU347" s="8"/>
      <c r="BV347" s="8"/>
      <c r="BW347" s="8"/>
      <c r="BX347" s="8"/>
      <c r="BY347" s="8"/>
      <c r="BZ347" s="8"/>
      <c r="CA347" s="8"/>
      <c r="CB347" s="8"/>
    </row>
    <row r="348" spans="11:80" x14ac:dyDescent="0.2"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  <c r="AG348" s="8"/>
      <c r="AH348" s="8"/>
      <c r="AI348" s="8"/>
      <c r="AJ348" s="8"/>
      <c r="AK348" s="8"/>
      <c r="AL348" s="8"/>
      <c r="AM348" s="8"/>
      <c r="AN348" s="8"/>
      <c r="AO348" s="8"/>
      <c r="AP348" s="8"/>
      <c r="AQ348" s="8"/>
      <c r="AR348" s="8"/>
      <c r="AS348" s="8"/>
      <c r="AT348" s="8"/>
      <c r="AU348" s="8"/>
      <c r="AV348" s="8"/>
      <c r="AW348" s="8"/>
      <c r="AX348" s="8"/>
      <c r="AY348" s="8"/>
      <c r="AZ348" s="8"/>
      <c r="BA348" s="8"/>
      <c r="BB348" s="8"/>
      <c r="BC348" s="8"/>
      <c r="BD348" s="8"/>
      <c r="BE348" s="8"/>
      <c r="BF348" s="8"/>
      <c r="BG348" s="8"/>
      <c r="BH348" s="8"/>
      <c r="BI348" s="8"/>
      <c r="BJ348" s="8"/>
      <c r="BK348" s="8"/>
      <c r="BL348" s="8"/>
      <c r="BM348" s="8"/>
      <c r="BN348" s="8"/>
      <c r="BO348" s="8"/>
      <c r="BP348" s="8"/>
      <c r="BQ348" s="8"/>
      <c r="BR348" s="8"/>
      <c r="BS348" s="8"/>
      <c r="BT348" s="8"/>
      <c r="BU348" s="8"/>
      <c r="BV348" s="8"/>
      <c r="BW348" s="8"/>
      <c r="BX348" s="8"/>
      <c r="BY348" s="8"/>
      <c r="BZ348" s="8"/>
      <c r="CA348" s="8"/>
      <c r="CB348" s="8"/>
    </row>
    <row r="349" spans="11:80" x14ac:dyDescent="0.2"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8"/>
      <c r="AI349" s="8"/>
      <c r="AJ349" s="8"/>
      <c r="AK349" s="8"/>
      <c r="AL349" s="8"/>
      <c r="AM349" s="8"/>
      <c r="AN349" s="8"/>
      <c r="AO349" s="8"/>
      <c r="AP349" s="8"/>
      <c r="AQ349" s="8"/>
      <c r="AR349" s="8"/>
      <c r="AS349" s="8"/>
      <c r="AT349" s="8"/>
      <c r="AU349" s="8"/>
      <c r="AV349" s="8"/>
      <c r="AW349" s="8"/>
      <c r="AX349" s="8"/>
      <c r="AY349" s="8"/>
      <c r="AZ349" s="8"/>
      <c r="BA349" s="8"/>
      <c r="BB349" s="8"/>
      <c r="BC349" s="8"/>
      <c r="BD349" s="8"/>
      <c r="BE349" s="8"/>
      <c r="BF349" s="8"/>
      <c r="BG349" s="8"/>
      <c r="BH349" s="8"/>
      <c r="BI349" s="8"/>
      <c r="BJ349" s="8"/>
      <c r="BK349" s="8"/>
      <c r="BL349" s="8"/>
      <c r="BM349" s="8"/>
      <c r="BN349" s="8"/>
      <c r="BO349" s="8"/>
      <c r="BP349" s="8"/>
      <c r="BQ349" s="8"/>
      <c r="BR349" s="8"/>
      <c r="BS349" s="8"/>
      <c r="BT349" s="8"/>
      <c r="BU349" s="8"/>
      <c r="BV349" s="8"/>
      <c r="BW349" s="8"/>
      <c r="BX349" s="8"/>
      <c r="BY349" s="8"/>
      <c r="BZ349" s="8"/>
      <c r="CA349" s="8"/>
      <c r="CB349" s="8"/>
    </row>
    <row r="350" spans="11:80" x14ac:dyDescent="0.2"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  <c r="AG350" s="8"/>
      <c r="AH350" s="8"/>
      <c r="AI350" s="8"/>
      <c r="AJ350" s="8"/>
      <c r="AK350" s="8"/>
      <c r="AL350" s="8"/>
      <c r="AM350" s="8"/>
      <c r="AN350" s="8"/>
      <c r="AO350" s="8"/>
      <c r="AP350" s="8"/>
      <c r="AQ350" s="8"/>
      <c r="AR350" s="8"/>
      <c r="AS350" s="8"/>
      <c r="AT350" s="8"/>
      <c r="AU350" s="8"/>
      <c r="AV350" s="8"/>
      <c r="AW350" s="8"/>
      <c r="AX350" s="8"/>
      <c r="AY350" s="8"/>
      <c r="AZ350" s="8"/>
      <c r="BA350" s="8"/>
      <c r="BB350" s="8"/>
      <c r="BC350" s="8"/>
      <c r="BD350" s="8"/>
      <c r="BE350" s="8"/>
      <c r="BF350" s="8"/>
      <c r="BG350" s="8"/>
      <c r="BH350" s="8"/>
      <c r="BI350" s="8"/>
      <c r="BJ350" s="8"/>
      <c r="BK350" s="8"/>
      <c r="BL350" s="8"/>
      <c r="BM350" s="8"/>
      <c r="BN350" s="8"/>
      <c r="BO350" s="8"/>
      <c r="BP350" s="8"/>
      <c r="BQ350" s="8"/>
      <c r="BR350" s="8"/>
      <c r="BS350" s="8"/>
      <c r="BT350" s="8"/>
      <c r="BU350" s="8"/>
      <c r="BV350" s="8"/>
      <c r="BW350" s="8"/>
      <c r="BX350" s="8"/>
      <c r="BY350" s="8"/>
      <c r="BZ350" s="8"/>
      <c r="CA350" s="8"/>
      <c r="CB350" s="8"/>
    </row>
    <row r="351" spans="11:80" x14ac:dyDescent="0.2"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  <c r="AJ351" s="8"/>
      <c r="AK351" s="8"/>
      <c r="AL351" s="8"/>
      <c r="AM351" s="8"/>
      <c r="AN351" s="8"/>
      <c r="AO351" s="8"/>
      <c r="AP351" s="8"/>
      <c r="AQ351" s="8"/>
      <c r="AR351" s="8"/>
      <c r="AS351" s="8"/>
      <c r="AT351" s="8"/>
      <c r="AU351" s="8"/>
      <c r="AV351" s="8"/>
      <c r="AW351" s="8"/>
      <c r="AX351" s="8"/>
      <c r="AY351" s="8"/>
      <c r="AZ351" s="8"/>
      <c r="BA351" s="8"/>
      <c r="BB351" s="8"/>
      <c r="BC351" s="8"/>
      <c r="BD351" s="8"/>
      <c r="BE351" s="8"/>
      <c r="BF351" s="8"/>
      <c r="BG351" s="8"/>
      <c r="BH351" s="8"/>
      <c r="BI351" s="8"/>
      <c r="BJ351" s="8"/>
      <c r="BK351" s="8"/>
      <c r="BL351" s="8"/>
      <c r="BM351" s="8"/>
      <c r="BN351" s="8"/>
      <c r="BO351" s="8"/>
      <c r="BP351" s="8"/>
      <c r="BQ351" s="8"/>
      <c r="BR351" s="8"/>
      <c r="BS351" s="8"/>
      <c r="BT351" s="8"/>
      <c r="BU351" s="8"/>
      <c r="BV351" s="8"/>
      <c r="BW351" s="8"/>
      <c r="BX351" s="8"/>
      <c r="BY351" s="8"/>
      <c r="BZ351" s="8"/>
      <c r="CA351" s="8"/>
      <c r="CB351" s="8"/>
    </row>
    <row r="352" spans="11:80" x14ac:dyDescent="0.2"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  <c r="AJ352" s="8"/>
      <c r="AK352" s="8"/>
      <c r="AL352" s="8"/>
      <c r="AM352" s="8"/>
      <c r="AN352" s="8"/>
      <c r="AO352" s="8"/>
      <c r="AP352" s="8"/>
      <c r="AQ352" s="8"/>
      <c r="AR352" s="8"/>
      <c r="AS352" s="8"/>
      <c r="AT352" s="8"/>
      <c r="AU352" s="8"/>
      <c r="AV352" s="8"/>
      <c r="AW352" s="8"/>
      <c r="AX352" s="8"/>
      <c r="AY352" s="8"/>
      <c r="AZ352" s="8"/>
      <c r="BA352" s="8"/>
      <c r="BB352" s="8"/>
      <c r="BC352" s="8"/>
      <c r="BD352" s="8"/>
      <c r="BE352" s="8"/>
      <c r="BF352" s="8"/>
      <c r="BG352" s="8"/>
      <c r="BH352" s="8"/>
      <c r="BI352" s="8"/>
      <c r="BJ352" s="8"/>
      <c r="BK352" s="8"/>
      <c r="BL352" s="8"/>
      <c r="BM352" s="8"/>
      <c r="BN352" s="8"/>
      <c r="BO352" s="8"/>
      <c r="BP352" s="8"/>
      <c r="BQ352" s="8"/>
      <c r="BR352" s="8"/>
      <c r="BS352" s="8"/>
      <c r="BT352" s="8"/>
      <c r="BU352" s="8"/>
      <c r="BV352" s="8"/>
      <c r="BW352" s="8"/>
      <c r="BX352" s="8"/>
      <c r="BY352" s="8"/>
      <c r="BZ352" s="8"/>
      <c r="CA352" s="8"/>
      <c r="CB352" s="8"/>
    </row>
    <row r="353" spans="11:80" x14ac:dyDescent="0.2"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  <c r="AG353" s="8"/>
      <c r="AH353" s="8"/>
      <c r="AI353" s="8"/>
      <c r="AJ353" s="8"/>
      <c r="AK353" s="8"/>
      <c r="AL353" s="8"/>
      <c r="AM353" s="8"/>
      <c r="AN353" s="8"/>
      <c r="AO353" s="8"/>
      <c r="AP353" s="8"/>
      <c r="AQ353" s="8"/>
      <c r="AR353" s="8"/>
      <c r="AS353" s="8"/>
      <c r="AT353" s="8"/>
      <c r="AU353" s="8"/>
      <c r="AV353" s="8"/>
      <c r="AW353" s="8"/>
      <c r="AX353" s="8"/>
      <c r="AY353" s="8"/>
      <c r="AZ353" s="8"/>
      <c r="BA353" s="8"/>
      <c r="BB353" s="8"/>
      <c r="BC353" s="8"/>
      <c r="BD353" s="8"/>
      <c r="BE353" s="8"/>
      <c r="BF353" s="8"/>
      <c r="BG353" s="8"/>
      <c r="BH353" s="8"/>
      <c r="BI353" s="8"/>
      <c r="BJ353" s="8"/>
      <c r="BK353" s="8"/>
      <c r="BL353" s="8"/>
      <c r="BM353" s="8"/>
      <c r="BN353" s="8"/>
      <c r="BO353" s="8"/>
      <c r="BP353" s="8"/>
      <c r="BQ353" s="8"/>
      <c r="BR353" s="8"/>
      <c r="BS353" s="8"/>
      <c r="BT353" s="8"/>
      <c r="BU353" s="8"/>
      <c r="BV353" s="8"/>
      <c r="BW353" s="8"/>
      <c r="BX353" s="8"/>
      <c r="BY353" s="8"/>
      <c r="BZ353" s="8"/>
      <c r="CA353" s="8"/>
      <c r="CB353" s="8"/>
    </row>
    <row r="354" spans="11:80" x14ac:dyDescent="0.2"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  <c r="AG354" s="8"/>
      <c r="AH354" s="8"/>
      <c r="AI354" s="8"/>
      <c r="AJ354" s="8"/>
      <c r="AK354" s="8"/>
      <c r="AL354" s="8"/>
      <c r="AM354" s="8"/>
      <c r="AN354" s="8"/>
      <c r="AO354" s="8"/>
      <c r="AP354" s="8"/>
      <c r="AQ354" s="8"/>
      <c r="AR354" s="8"/>
      <c r="AS354" s="8"/>
      <c r="AT354" s="8"/>
      <c r="AU354" s="8"/>
      <c r="AV354" s="8"/>
      <c r="AW354" s="8"/>
      <c r="AX354" s="8"/>
      <c r="AY354" s="8"/>
      <c r="AZ354" s="8"/>
      <c r="BA354" s="8"/>
      <c r="BB354" s="8"/>
      <c r="BC354" s="8"/>
      <c r="BD354" s="8"/>
      <c r="BE354" s="8"/>
      <c r="BF354" s="8"/>
      <c r="BG354" s="8"/>
      <c r="BH354" s="8"/>
      <c r="BI354" s="8"/>
      <c r="BJ354" s="8"/>
      <c r="BK354" s="8"/>
      <c r="BL354" s="8"/>
      <c r="BM354" s="8"/>
      <c r="BN354" s="8"/>
      <c r="BO354" s="8"/>
      <c r="BP354" s="8"/>
      <c r="BQ354" s="8"/>
      <c r="BR354" s="8"/>
      <c r="BS354" s="8"/>
      <c r="BT354" s="8"/>
      <c r="BU354" s="8"/>
      <c r="BV354" s="8"/>
      <c r="BW354" s="8"/>
      <c r="BX354" s="8"/>
      <c r="BY354" s="8"/>
      <c r="BZ354" s="8"/>
      <c r="CA354" s="8"/>
      <c r="CB354" s="8"/>
    </row>
    <row r="355" spans="11:80" x14ac:dyDescent="0.2"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  <c r="AF355" s="8"/>
      <c r="AG355" s="8"/>
      <c r="AH355" s="8"/>
      <c r="AI355" s="8"/>
      <c r="AJ355" s="8"/>
      <c r="AK355" s="8"/>
      <c r="AL355" s="8"/>
      <c r="AM355" s="8"/>
      <c r="AN355" s="8"/>
      <c r="AO355" s="8"/>
      <c r="AP355" s="8"/>
      <c r="AQ355" s="8"/>
      <c r="AR355" s="8"/>
      <c r="AS355" s="8"/>
      <c r="AT355" s="8"/>
      <c r="AU355" s="8"/>
      <c r="AV355" s="8"/>
      <c r="AW355" s="8"/>
      <c r="AX355" s="8"/>
      <c r="AY355" s="8"/>
      <c r="AZ355" s="8"/>
      <c r="BA355" s="8"/>
      <c r="BB355" s="8"/>
      <c r="BC355" s="8"/>
      <c r="BD355" s="8"/>
      <c r="BE355" s="8"/>
      <c r="BF355" s="8"/>
      <c r="BG355" s="8"/>
      <c r="BH355" s="8"/>
      <c r="BI355" s="8"/>
      <c r="BJ355" s="8"/>
      <c r="BK355" s="8"/>
      <c r="BL355" s="8"/>
      <c r="BM355" s="8"/>
      <c r="BN355" s="8"/>
      <c r="BO355" s="8"/>
      <c r="BP355" s="8"/>
      <c r="BQ355" s="8"/>
      <c r="BR355" s="8"/>
      <c r="BS355" s="8"/>
      <c r="BT355" s="8"/>
      <c r="BU355" s="8"/>
      <c r="BV355" s="8"/>
      <c r="BW355" s="8"/>
      <c r="BX355" s="8"/>
      <c r="BY355" s="8"/>
      <c r="BZ355" s="8"/>
      <c r="CA355" s="8"/>
      <c r="CB355" s="8"/>
    </row>
    <row r="356" spans="11:80" x14ac:dyDescent="0.2"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  <c r="AF356" s="8"/>
      <c r="AG356" s="8"/>
      <c r="AH356" s="8"/>
      <c r="AI356" s="8"/>
      <c r="AJ356" s="8"/>
      <c r="AK356" s="8"/>
      <c r="AL356" s="8"/>
      <c r="AM356" s="8"/>
      <c r="AN356" s="8"/>
      <c r="AO356" s="8"/>
      <c r="AP356" s="8"/>
      <c r="AQ356" s="8"/>
      <c r="AR356" s="8"/>
      <c r="AS356" s="8"/>
      <c r="AT356" s="8"/>
      <c r="AU356" s="8"/>
      <c r="AV356" s="8"/>
      <c r="AW356" s="8"/>
      <c r="AX356" s="8"/>
      <c r="AY356" s="8"/>
      <c r="AZ356" s="8"/>
      <c r="BA356" s="8"/>
      <c r="BB356" s="8"/>
      <c r="BC356" s="8"/>
      <c r="BD356" s="8"/>
      <c r="BE356" s="8"/>
      <c r="BF356" s="8"/>
      <c r="BG356" s="8"/>
      <c r="BH356" s="8"/>
      <c r="BI356" s="8"/>
      <c r="BJ356" s="8"/>
      <c r="BK356" s="8"/>
      <c r="BL356" s="8"/>
      <c r="BM356" s="8"/>
      <c r="BN356" s="8"/>
      <c r="BO356" s="8"/>
      <c r="BP356" s="8"/>
      <c r="BQ356" s="8"/>
      <c r="BR356" s="8"/>
      <c r="BS356" s="8"/>
      <c r="BT356" s="8"/>
      <c r="BU356" s="8"/>
      <c r="BV356" s="8"/>
      <c r="BW356" s="8"/>
      <c r="BX356" s="8"/>
      <c r="BY356" s="8"/>
      <c r="BZ356" s="8"/>
      <c r="CA356" s="8"/>
      <c r="CB356" s="8"/>
    </row>
  </sheetData>
  <sheetProtection algorithmName="SHA-512" hashValue="w0QUmjbMAHW1UnuNAcFVCDVJVRlB8wDQLDLqZ/Je5PJnvir36f7waWiKOPjrhiAjsRtl6JHmLzacGDLhbF37JQ==" saltValue="Q0Trl326UKZMV49jva56Jw==" spinCount="100000" sheet="1" objects="1" scenarios="1" formatCells="0" formatColumns="0" formatRows="0" selectLockedCells="1"/>
  <customSheetViews>
    <customSheetView guid="{3B8348FD-7A00-44FD-ACF5-E6A19592872E}" showPageBreaks="1" printArea="1" showAutoFilter="1" hiddenColumns="1" view="pageBreakPreview">
      <selection activeCell="G426" sqref="G426"/>
      <pageMargins left="0.23622047244094491" right="0.23622047244094491" top="0.74803149606299213" bottom="0.74803149606299213" header="0.51181102362204722" footer="0.31496062992125984"/>
      <printOptions horizontalCentered="1"/>
      <pageSetup paperSize="9" scale="77" firstPageNumber="0" fitToHeight="16" orientation="landscape" verticalDpi="300"/>
      <headerFooter alignWithMargins="0">
        <oddFooter>&amp;R&amp;9PÁG. &amp;P/&amp;N</oddFooter>
      </headerFooter>
      <autoFilter ref="B1:J1" xr:uid="{023B7686-1603-4C5C-84D2-58FF33FC22C2}"/>
    </customSheetView>
    <customSheetView guid="{B535EED3-096A-4559-AE37-6359A35C71B4}" scale="85" showPageBreaks="1" fitToPage="1" printArea="1" showAutoFilter="1" hiddenColumns="1" view="pageBreakPreview" topLeftCell="A7">
      <pane xSplit="37" ySplit="7" topLeftCell="AM512" activePane="bottomRight" state="frozen"/>
      <selection pane="bottomRight" activeCell="D469" sqref="D469"/>
      <rowBreaks count="11" manualBreakCount="11">
        <brk id="37" max="8" man="1"/>
        <brk id="83" max="8" man="1"/>
        <brk id="132" max="8" man="1"/>
        <brk id="182" max="8" man="1"/>
        <brk id="232" max="8" man="1"/>
        <brk id="282" max="8" man="1"/>
        <brk id="333" max="8" man="1"/>
        <brk id="383" max="8" man="1"/>
        <brk id="433" max="8" man="1"/>
        <brk id="482" max="8" man="1"/>
        <brk id="531" max="8" man="1"/>
      </rowBreaks>
      <pageMargins left="0.23622047244094491" right="0.23622047244094491" top="0.55118110236220474" bottom="0.55118110236220474" header="0.51181102362204722" footer="0.31496062992125984"/>
      <printOptions horizontalCentered="1"/>
      <pageSetup paperSize="256" scale="76" firstPageNumber="0" fitToHeight="0" orientation="landscape"/>
      <headerFooter alignWithMargins="0">
        <oddFooter>&amp;R&amp;9PÁG. &amp;P/&amp;N</oddFooter>
      </headerFooter>
      <autoFilter ref="B1:EK1" xr:uid="{8E8094BB-993C-4241-9F18-03FD085E4D9F}"/>
    </customSheetView>
  </customSheetViews>
  <mergeCells count="31">
    <mergeCell ref="K1:L2"/>
    <mergeCell ref="G17:H17"/>
    <mergeCell ref="K11:Q11"/>
    <mergeCell ref="AF11:AL11"/>
    <mergeCell ref="Y11:AE11"/>
    <mergeCell ref="F9:G9"/>
    <mergeCell ref="F11:G11"/>
    <mergeCell ref="R11:X11"/>
    <mergeCell ref="A18:F18"/>
    <mergeCell ref="D1:I1"/>
    <mergeCell ref="D2:I2"/>
    <mergeCell ref="D3:I3"/>
    <mergeCell ref="F7:G7"/>
    <mergeCell ref="A15:B15"/>
    <mergeCell ref="A14:B14"/>
    <mergeCell ref="EI11:EJ11"/>
    <mergeCell ref="AM11:AS11"/>
    <mergeCell ref="AT11:AZ11"/>
    <mergeCell ref="BA11:BG11"/>
    <mergeCell ref="BH11:BN11"/>
    <mergeCell ref="DL11:DR11"/>
    <mergeCell ref="EG11:EH11"/>
    <mergeCell ref="DZ11:EF11"/>
    <mergeCell ref="CQ11:CW11"/>
    <mergeCell ref="CX11:DD11"/>
    <mergeCell ref="DS11:DY11"/>
    <mergeCell ref="CC11:CI11"/>
    <mergeCell ref="DE11:DK11"/>
    <mergeCell ref="BO11:BU11"/>
    <mergeCell ref="BV11:CB11"/>
    <mergeCell ref="CJ11:CP11"/>
  </mergeCells>
  <phoneticPr fontId="19" type="noConversion"/>
  <conditionalFormatting sqref="EI14:EI17">
    <cfRule type="cellIs" dxfId="134" priority="1797" stopIfTrue="1" operator="greaterThan">
      <formula>1</formula>
    </cfRule>
  </conditionalFormatting>
  <printOptions horizontalCentered="1"/>
  <pageMargins left="0.23622047244094491" right="0.23622047244094491" top="0.55118110236220474" bottom="0.55118110236220474" header="0.51181102362204722" footer="0.31496062992125984"/>
  <pageSetup paperSize="9" scale="73" firstPageNumber="0" fitToHeight="0" orientation="landscape" r:id="rId1"/>
  <headerFooter alignWithMargins="0">
    <oddFooter>&amp;R&amp;9PÁG. 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K35"/>
  <sheetViews>
    <sheetView tabSelected="1" zoomScale="110" zoomScaleNormal="110" zoomScaleSheetLayoutView="70" workbookViewId="0">
      <selection activeCell="E17" sqref="E17"/>
    </sheetView>
  </sheetViews>
  <sheetFormatPr defaultColWidth="9.140625" defaultRowHeight="12.75" x14ac:dyDescent="0.2"/>
  <cols>
    <col min="1" max="1" width="16.7109375" style="147" customWidth="1"/>
    <col min="2" max="2" width="65.42578125" style="147" customWidth="1"/>
    <col min="3" max="3" width="12.28515625" style="172" customWidth="1"/>
    <col min="4" max="4" width="26.42578125" style="173" customWidth="1"/>
    <col min="5" max="5" width="25.7109375" style="147" customWidth="1"/>
    <col min="6" max="6" width="25.85546875" style="147" hidden="1" customWidth="1"/>
    <col min="7" max="8" width="27.42578125" style="147" hidden="1" customWidth="1"/>
    <col min="9" max="9" width="29.140625" style="147" hidden="1" customWidth="1"/>
    <col min="10" max="11" width="9.140625" style="147" customWidth="1"/>
    <col min="12" max="12" width="33" style="147" customWidth="1"/>
    <col min="13" max="16384" width="9.140625" style="147"/>
  </cols>
  <sheetData>
    <row r="1" spans="1:9" s="116" customFormat="1" ht="30.75" customHeight="1" x14ac:dyDescent="0.2">
      <c r="A1" s="209"/>
      <c r="B1" s="193"/>
      <c r="C1" s="193"/>
      <c r="D1" s="193"/>
      <c r="E1" s="174"/>
      <c r="G1" s="117"/>
      <c r="H1" s="117"/>
      <c r="I1" s="117"/>
    </row>
    <row r="2" spans="1:9" s="116" customFormat="1" ht="22.5" customHeight="1" x14ac:dyDescent="0.2">
      <c r="A2" s="210"/>
      <c r="B2" s="194"/>
      <c r="C2" s="194"/>
      <c r="D2" s="194"/>
      <c r="E2" s="175"/>
      <c r="G2" s="119"/>
      <c r="H2" s="119"/>
      <c r="I2" s="119"/>
    </row>
    <row r="3" spans="1:9" s="116" customFormat="1" ht="9.9499999999999993" customHeight="1" x14ac:dyDescent="0.2">
      <c r="A3" s="176"/>
      <c r="B3" s="177"/>
      <c r="C3" s="178"/>
      <c r="D3" s="178"/>
      <c r="E3" s="175"/>
      <c r="G3" s="9"/>
    </row>
    <row r="4" spans="1:9" s="116" customFormat="1" ht="18" x14ac:dyDescent="0.2">
      <c r="A4" s="211"/>
      <c r="B4" s="195"/>
      <c r="C4" s="195"/>
      <c r="D4" s="195"/>
      <c r="E4" s="175"/>
      <c r="G4" s="120"/>
      <c r="H4" s="120"/>
      <c r="I4" s="120"/>
    </row>
    <row r="5" spans="1:9" s="116" customFormat="1" ht="26.1" customHeight="1" thickBot="1" x14ac:dyDescent="0.25">
      <c r="A5" s="176"/>
      <c r="B5" s="177"/>
      <c r="C5" s="179"/>
      <c r="D5" s="180"/>
      <c r="E5" s="175"/>
      <c r="G5" s="9"/>
      <c r="H5" s="9"/>
    </row>
    <row r="6" spans="1:9" s="9" customFormat="1" ht="7.5" customHeight="1" x14ac:dyDescent="0.2">
      <c r="A6" s="121"/>
      <c r="B6" s="122"/>
      <c r="C6" s="122"/>
      <c r="D6" s="122"/>
      <c r="E6" s="123"/>
      <c r="F6" s="122"/>
      <c r="G6" s="5"/>
      <c r="H6" s="5"/>
      <c r="I6" s="115"/>
    </row>
    <row r="7" spans="1:9" s="126" customFormat="1" ht="15.75" customHeight="1" x14ac:dyDescent="0.2">
      <c r="A7" s="14" t="s">
        <v>0</v>
      </c>
      <c r="B7" s="124" t="str">
        <f>Orçamento!D5</f>
        <v>ARENA - VILA DA PAZ</v>
      </c>
      <c r="C7" s="124"/>
      <c r="D7" s="124" t="str">
        <f>Orçamento!$F$7</f>
        <v>Área de intervenção:</v>
      </c>
      <c r="E7" s="125">
        <f>Orçamento!$H$7</f>
        <v>4150</v>
      </c>
      <c r="F7" s="124"/>
      <c r="G7" s="124"/>
      <c r="I7" s="125"/>
    </row>
    <row r="8" spans="1:9" s="126" customFormat="1" ht="6" customHeight="1" x14ac:dyDescent="0.2">
      <c r="A8" s="127"/>
      <c r="C8" s="124"/>
      <c r="D8" s="128"/>
      <c r="E8" s="129"/>
      <c r="F8" s="130"/>
      <c r="G8" s="130"/>
      <c r="I8" s="129"/>
    </row>
    <row r="9" spans="1:9" s="126" customFormat="1" ht="15.75" customHeight="1" x14ac:dyDescent="0.2">
      <c r="A9" s="22" t="str">
        <f>CONCATENATE(Orçamento!A7," ",Orçamento!D7)</f>
        <v>Tipo de Intervenção:  GRAMADO SINTÉTICO</v>
      </c>
      <c r="B9" s="124"/>
      <c r="C9" s="16"/>
      <c r="D9" s="16" t="str">
        <f>Orçamento!$F$9</f>
        <v>Investimento:</v>
      </c>
      <c r="E9" s="131">
        <f>Orçamento!$H$9</f>
        <v>0</v>
      </c>
      <c r="F9" s="16"/>
      <c r="G9" s="16"/>
      <c r="I9" s="131"/>
    </row>
    <row r="10" spans="1:9" s="126" customFormat="1" ht="6" customHeight="1" x14ac:dyDescent="0.2">
      <c r="A10" s="14"/>
      <c r="B10" s="124"/>
      <c r="C10" s="124"/>
      <c r="D10" s="128"/>
      <c r="E10" s="129"/>
      <c r="F10" s="130"/>
      <c r="G10" s="130"/>
      <c r="I10" s="129"/>
    </row>
    <row r="11" spans="1:9" s="126" customFormat="1" ht="15.75" customHeight="1" x14ac:dyDescent="0.2">
      <c r="A11" s="22" t="s">
        <v>3</v>
      </c>
      <c r="B11" s="16" t="str">
        <f>Orçamento!D9</f>
        <v>Rua Paquequer esquina com Rua Panaçu - Vila da Paz, Itapevi - SP</v>
      </c>
      <c r="C11" s="21"/>
      <c r="D11" s="124" t="str">
        <f>Orçamento!$F$11</f>
        <v>Invest./Área:</v>
      </c>
      <c r="E11" s="132">
        <f>Orçamento!$H$11</f>
        <v>0</v>
      </c>
      <c r="F11" s="124"/>
      <c r="G11" s="124"/>
      <c r="I11" s="132"/>
    </row>
    <row r="12" spans="1:9" s="9" customFormat="1" ht="6" customHeight="1" thickBot="1" x14ac:dyDescent="0.25">
      <c r="A12" s="133"/>
      <c r="B12" s="134"/>
      <c r="C12" s="134"/>
      <c r="D12" s="134"/>
      <c r="E12" s="135"/>
      <c r="F12" s="134"/>
      <c r="G12" s="136"/>
      <c r="H12" s="136"/>
      <c r="I12" s="137"/>
    </row>
    <row r="13" spans="1:9" s="139" customFormat="1" ht="12" customHeight="1" thickBot="1" x14ac:dyDescent="0.25">
      <c r="A13" s="138"/>
      <c r="B13" s="122"/>
      <c r="C13" s="122"/>
      <c r="D13" s="122"/>
      <c r="E13" s="123"/>
      <c r="F13" s="122"/>
      <c r="G13" s="122"/>
      <c r="H13" s="122"/>
      <c r="I13" s="122"/>
    </row>
    <row r="14" spans="1:9" s="141" customFormat="1" ht="18.75" thickBot="1" x14ac:dyDescent="0.25">
      <c r="A14" s="218" t="s">
        <v>14</v>
      </c>
      <c r="B14" s="219" t="s">
        <v>15</v>
      </c>
      <c r="C14" s="140" t="s">
        <v>16</v>
      </c>
      <c r="D14" s="140" t="s">
        <v>17</v>
      </c>
      <c r="E14" s="203">
        <v>1</v>
      </c>
      <c r="F14" s="205"/>
      <c r="G14" s="207"/>
      <c r="H14" s="207"/>
      <c r="I14" s="207"/>
    </row>
    <row r="15" spans="1:9" s="141" customFormat="1" ht="18.75" thickBot="1" x14ac:dyDescent="0.25">
      <c r="A15" s="218"/>
      <c r="B15" s="219"/>
      <c r="C15" s="142" t="s">
        <v>9</v>
      </c>
      <c r="D15" s="142" t="s">
        <v>10</v>
      </c>
      <c r="E15" s="204"/>
      <c r="F15" s="206"/>
      <c r="G15" s="208"/>
      <c r="H15" s="208"/>
      <c r="I15" s="208"/>
    </row>
    <row r="16" spans="1:9" ht="12" customHeight="1" thickBot="1" x14ac:dyDescent="0.25">
      <c r="A16" s="143"/>
      <c r="B16" s="144"/>
      <c r="C16" s="144"/>
      <c r="D16" s="144"/>
      <c r="E16" s="145"/>
      <c r="F16" s="144"/>
      <c r="G16" s="146"/>
      <c r="H16" s="146"/>
      <c r="I16" s="146"/>
    </row>
    <row r="17" spans="1:11" ht="44.25" customHeight="1" x14ac:dyDescent="0.2">
      <c r="A17" s="212">
        <f>Orçamento!A14</f>
        <v>1</v>
      </c>
      <c r="B17" s="214" t="str">
        <f>VLOOKUP(A17,Orçamento!$A$14:$I$16,4,FALSE)</f>
        <v>ARENA VILA DA PAZ</v>
      </c>
      <c r="C17" s="214">
        <v>1</v>
      </c>
      <c r="D17" s="216">
        <f>Orçamento!G17</f>
        <v>0</v>
      </c>
      <c r="E17" s="181"/>
      <c r="F17" s="148"/>
      <c r="G17" s="149"/>
      <c r="H17" s="149"/>
      <c r="I17" s="150"/>
      <c r="J17" s="151"/>
    </row>
    <row r="18" spans="1:11" ht="44.25" customHeight="1" thickBot="1" x14ac:dyDescent="0.25">
      <c r="A18" s="213"/>
      <c r="B18" s="215"/>
      <c r="C18" s="215"/>
      <c r="D18" s="217"/>
      <c r="E18" s="152">
        <f t="shared" ref="E18" si="0">E17*$D17</f>
        <v>0</v>
      </c>
      <c r="F18" s="153"/>
      <c r="G18" s="154"/>
      <c r="H18" s="154"/>
      <c r="I18" s="154"/>
      <c r="J18" s="151"/>
    </row>
    <row r="19" spans="1:11" s="160" customFormat="1" ht="12" customHeight="1" thickBot="1" x14ac:dyDescent="0.3">
      <c r="A19" s="155"/>
      <c r="B19" s="156"/>
      <c r="C19" s="157"/>
      <c r="D19" s="157"/>
      <c r="E19" s="158"/>
      <c r="F19" s="159"/>
      <c r="G19" s="159"/>
      <c r="H19" s="159"/>
      <c r="I19" s="159"/>
      <c r="J19" s="147"/>
      <c r="K19" s="147"/>
    </row>
    <row r="20" spans="1:11" ht="9.75" customHeight="1" thickBot="1" x14ac:dyDescent="0.25">
      <c r="A20" s="221"/>
      <c r="B20" s="222" t="s">
        <v>18</v>
      </c>
      <c r="C20" s="223">
        <f>SUM(C17:C18)</f>
        <v>1</v>
      </c>
      <c r="D20" s="224">
        <f>SUM(D17:D18)</f>
        <v>0</v>
      </c>
      <c r="E20" s="225">
        <f>(E18)</f>
        <v>0</v>
      </c>
      <c r="F20" s="220"/>
      <c r="G20" s="220"/>
      <c r="H20" s="220"/>
      <c r="I20" s="220"/>
    </row>
    <row r="21" spans="1:11" ht="9.75" customHeight="1" thickBot="1" x14ac:dyDescent="0.25">
      <c r="A21" s="221"/>
      <c r="B21" s="222"/>
      <c r="C21" s="223"/>
      <c r="D21" s="224"/>
      <c r="E21" s="225"/>
      <c r="F21" s="220"/>
      <c r="G21" s="220"/>
      <c r="H21" s="220"/>
      <c r="I21" s="220"/>
    </row>
    <row r="22" spans="1:11" ht="9.75" customHeight="1" thickBot="1" x14ac:dyDescent="0.25">
      <c r="A22" s="221"/>
      <c r="B22" s="222"/>
      <c r="C22" s="223"/>
      <c r="D22" s="224"/>
      <c r="E22" s="225"/>
      <c r="F22" s="220"/>
      <c r="G22" s="220"/>
      <c r="H22" s="220"/>
      <c r="I22" s="220"/>
    </row>
    <row r="23" spans="1:11" ht="13.5" customHeight="1" thickBot="1" x14ac:dyDescent="0.25">
      <c r="A23" s="230"/>
      <c r="B23" s="232" t="s">
        <v>19</v>
      </c>
      <c r="C23" s="234" t="e">
        <f>D23/D20</f>
        <v>#DIV/0!</v>
      </c>
      <c r="D23" s="236">
        <f>SUM(E20:I22)</f>
        <v>0</v>
      </c>
      <c r="E23" s="238">
        <f>E20</f>
        <v>0</v>
      </c>
      <c r="F23" s="228"/>
      <c r="G23" s="226"/>
      <c r="H23" s="226"/>
      <c r="I23" s="226"/>
    </row>
    <row r="24" spans="1:11" ht="13.5" customHeight="1" thickBot="1" x14ac:dyDescent="0.25">
      <c r="A24" s="230"/>
      <c r="B24" s="232"/>
      <c r="C24" s="234"/>
      <c r="D24" s="236"/>
      <c r="E24" s="238"/>
      <c r="F24" s="228"/>
      <c r="G24" s="226"/>
      <c r="H24" s="226"/>
      <c r="I24" s="226"/>
    </row>
    <row r="25" spans="1:11" ht="13.5" customHeight="1" thickBot="1" x14ac:dyDescent="0.25">
      <c r="A25" s="231"/>
      <c r="B25" s="233"/>
      <c r="C25" s="235"/>
      <c r="D25" s="237"/>
      <c r="E25" s="239"/>
      <c r="F25" s="229"/>
      <c r="G25" s="227"/>
      <c r="H25" s="227"/>
      <c r="I25" s="227"/>
    </row>
    <row r="26" spans="1:11" x14ac:dyDescent="0.2">
      <c r="A26" s="161"/>
      <c r="B26" s="105"/>
      <c r="C26" s="105"/>
      <c r="D26" s="105"/>
      <c r="E26" s="162"/>
    </row>
    <row r="27" spans="1:11" ht="14.25" x14ac:dyDescent="0.2">
      <c r="A27" s="163"/>
      <c r="B27" s="105"/>
      <c r="C27" s="9"/>
      <c r="D27" s="9"/>
      <c r="E27" s="118"/>
      <c r="F27" s="116"/>
      <c r="G27" s="116"/>
      <c r="H27" s="116"/>
      <c r="I27" s="116"/>
    </row>
    <row r="28" spans="1:11" x14ac:dyDescent="0.2">
      <c r="A28" s="164"/>
      <c r="B28" s="160"/>
      <c r="C28" s="9"/>
      <c r="D28" s="9"/>
      <c r="E28" s="118"/>
      <c r="F28" s="116"/>
      <c r="G28" s="116"/>
      <c r="H28" s="116"/>
      <c r="I28" s="116"/>
    </row>
    <row r="29" spans="1:11" x14ac:dyDescent="0.2">
      <c r="A29" s="164"/>
      <c r="B29" s="84"/>
      <c r="C29" s="9"/>
      <c r="D29" s="84"/>
      <c r="E29" s="165"/>
      <c r="F29" s="86"/>
      <c r="I29" s="116"/>
    </row>
    <row r="30" spans="1:11" x14ac:dyDescent="0.2">
      <c r="A30" s="164"/>
      <c r="B30" s="166"/>
      <c r="C30" s="9"/>
      <c r="D30" s="166"/>
      <c r="E30" s="167"/>
      <c r="F30" s="90"/>
      <c r="I30" s="116"/>
    </row>
    <row r="31" spans="1:11" ht="12.75" customHeight="1" x14ac:dyDescent="0.2">
      <c r="A31" s="164"/>
      <c r="B31" s="168"/>
      <c r="C31" s="9"/>
      <c r="D31" s="168"/>
      <c r="E31" s="167"/>
      <c r="F31" s="90"/>
      <c r="I31" s="116"/>
    </row>
    <row r="32" spans="1:11" ht="15.75" x14ac:dyDescent="0.2">
      <c r="A32" s="164"/>
      <c r="B32" s="108"/>
      <c r="C32" s="9"/>
      <c r="D32" s="169"/>
      <c r="E32" s="167"/>
      <c r="F32" s="90"/>
      <c r="I32" s="116"/>
    </row>
    <row r="33" spans="1:9" ht="12.75" customHeight="1" x14ac:dyDescent="0.2">
      <c r="A33" s="164"/>
      <c r="B33" s="84"/>
      <c r="C33" s="9"/>
      <c r="D33" s="169"/>
      <c r="E33" s="167"/>
      <c r="F33" s="90"/>
      <c r="I33" s="116"/>
    </row>
    <row r="34" spans="1:9" ht="12.75" customHeight="1" x14ac:dyDescent="0.2">
      <c r="A34" s="164"/>
      <c r="B34" s="84"/>
      <c r="C34" s="9"/>
      <c r="D34" s="9"/>
      <c r="E34" s="118"/>
      <c r="F34" s="116"/>
      <c r="G34" s="116"/>
      <c r="H34" s="116"/>
      <c r="I34" s="116"/>
    </row>
    <row r="35" spans="1:9" ht="13.5" thickBot="1" x14ac:dyDescent="0.25">
      <c r="A35" s="170"/>
      <c r="B35" s="171"/>
      <c r="C35" s="136"/>
      <c r="D35" s="136"/>
      <c r="E35" s="137"/>
      <c r="F35" s="116"/>
      <c r="G35" s="116"/>
      <c r="H35" s="116"/>
      <c r="I35" s="116"/>
    </row>
  </sheetData>
  <sheetProtection algorithmName="SHA-512" hashValue="B22ACgeO+52714aywYIiz0ajDDyUIwvkU+cP+zguOYwiU2vVWSO7bLkfPBH/F2u0iCGteHCNJe7xTbZo/23Mcg==" saltValue="X+qtuBN0hjLLOSscbi0zvA==" spinCount="100000" sheet="1" objects="1" scenarios="1" formatCells="0" formatColumns="0" formatRows="0" selectLockedCells="1"/>
  <mergeCells count="32">
    <mergeCell ref="I23:I25"/>
    <mergeCell ref="H23:H25"/>
    <mergeCell ref="F23:F25"/>
    <mergeCell ref="G23:G25"/>
    <mergeCell ref="A23:A25"/>
    <mergeCell ref="B23:B25"/>
    <mergeCell ref="C23:C25"/>
    <mergeCell ref="D23:D25"/>
    <mergeCell ref="E23:E25"/>
    <mergeCell ref="I20:I22"/>
    <mergeCell ref="A20:A22"/>
    <mergeCell ref="B20:B22"/>
    <mergeCell ref="C20:C22"/>
    <mergeCell ref="D20:D22"/>
    <mergeCell ref="E20:E22"/>
    <mergeCell ref="F20:F22"/>
    <mergeCell ref="G20:G22"/>
    <mergeCell ref="H20:H22"/>
    <mergeCell ref="A1:D1"/>
    <mergeCell ref="A2:D2"/>
    <mergeCell ref="A4:D4"/>
    <mergeCell ref="A17:A18"/>
    <mergeCell ref="B17:B18"/>
    <mergeCell ref="C17:C18"/>
    <mergeCell ref="D17:D18"/>
    <mergeCell ref="A14:A15"/>
    <mergeCell ref="B14:B15"/>
    <mergeCell ref="E14:E15"/>
    <mergeCell ref="F14:F15"/>
    <mergeCell ref="G14:G15"/>
    <mergeCell ref="H14:H15"/>
    <mergeCell ref="I14:I15"/>
  </mergeCells>
  <conditionalFormatting sqref="E17:F17">
    <cfRule type="cellIs" dxfId="133" priority="11645" stopIfTrue="1" operator="equal">
      <formula>0</formula>
    </cfRule>
    <cfRule type="cellIs" dxfId="132" priority="11646" stopIfTrue="1" operator="greaterThan">
      <formula>0.0000001</formula>
    </cfRule>
  </conditionalFormatting>
  <conditionalFormatting sqref="E17">
    <cfRule type="cellIs" dxfId="131" priority="11629" stopIfTrue="1" operator="equal">
      <formula>0</formula>
    </cfRule>
    <cfRule type="cellIs" dxfId="130" priority="11630" stopIfTrue="1" operator="greaterThan">
      <formula>0.0000001</formula>
    </cfRule>
  </conditionalFormatting>
  <conditionalFormatting sqref="E17">
    <cfRule type="cellIs" dxfId="129" priority="11627" stopIfTrue="1" operator="equal">
      <formula>0</formula>
    </cfRule>
    <cfRule type="cellIs" dxfId="128" priority="11628" stopIfTrue="1" operator="greaterThan">
      <formula>0.0000001</formula>
    </cfRule>
  </conditionalFormatting>
  <conditionalFormatting sqref="E17">
    <cfRule type="cellIs" dxfId="127" priority="11625" stopIfTrue="1" operator="equal">
      <formula>0</formula>
    </cfRule>
    <cfRule type="cellIs" dxfId="126" priority="11626" stopIfTrue="1" operator="greaterThan">
      <formula>0.0000001</formula>
    </cfRule>
  </conditionalFormatting>
  <conditionalFormatting sqref="E17">
    <cfRule type="cellIs" dxfId="125" priority="11623" stopIfTrue="1" operator="equal">
      <formula>0</formula>
    </cfRule>
    <cfRule type="cellIs" dxfId="124" priority="11624" stopIfTrue="1" operator="greaterThan">
      <formula>0.0000001</formula>
    </cfRule>
  </conditionalFormatting>
  <conditionalFormatting sqref="E17">
    <cfRule type="cellIs" dxfId="123" priority="11621" stopIfTrue="1" operator="equal">
      <formula>0</formula>
    </cfRule>
    <cfRule type="cellIs" dxfId="122" priority="11622" stopIfTrue="1" operator="greaterThan">
      <formula>0.0000001</formula>
    </cfRule>
  </conditionalFormatting>
  <conditionalFormatting sqref="E17">
    <cfRule type="cellIs" dxfId="121" priority="11619" stopIfTrue="1" operator="equal">
      <formula>0</formula>
    </cfRule>
    <cfRule type="cellIs" dxfId="120" priority="11620" stopIfTrue="1" operator="greaterThan">
      <formula>0.0000001</formula>
    </cfRule>
  </conditionalFormatting>
  <conditionalFormatting sqref="E17">
    <cfRule type="cellIs" dxfId="119" priority="11617" stopIfTrue="1" operator="equal">
      <formula>0</formula>
    </cfRule>
    <cfRule type="cellIs" dxfId="118" priority="11618" stopIfTrue="1" operator="greaterThan">
      <formula>0.0000001</formula>
    </cfRule>
  </conditionalFormatting>
  <conditionalFormatting sqref="F17">
    <cfRule type="cellIs" dxfId="117" priority="11349" stopIfTrue="1" operator="equal">
      <formula>0</formula>
    </cfRule>
    <cfRule type="cellIs" dxfId="116" priority="11350" stopIfTrue="1" operator="greaterThan">
      <formula>0.0000001</formula>
    </cfRule>
  </conditionalFormatting>
  <conditionalFormatting sqref="F17">
    <cfRule type="cellIs" dxfId="115" priority="11347" stopIfTrue="1" operator="equal">
      <formula>0</formula>
    </cfRule>
    <cfRule type="cellIs" dxfId="114" priority="11348" stopIfTrue="1" operator="greaterThan">
      <formula>0.0000001</formula>
    </cfRule>
  </conditionalFormatting>
  <conditionalFormatting sqref="F17">
    <cfRule type="cellIs" dxfId="113" priority="11345" stopIfTrue="1" operator="equal">
      <formula>0</formula>
    </cfRule>
    <cfRule type="cellIs" dxfId="112" priority="11346" stopIfTrue="1" operator="greaterThan">
      <formula>0.0000001</formula>
    </cfRule>
  </conditionalFormatting>
  <conditionalFormatting sqref="F17">
    <cfRule type="cellIs" dxfId="111" priority="11343" stopIfTrue="1" operator="equal">
      <formula>0</formula>
    </cfRule>
    <cfRule type="cellIs" dxfId="110" priority="11344" stopIfTrue="1" operator="greaterThan">
      <formula>0.0000001</formula>
    </cfRule>
  </conditionalFormatting>
  <conditionalFormatting sqref="F17">
    <cfRule type="cellIs" dxfId="109" priority="11341" stopIfTrue="1" operator="equal">
      <formula>0</formula>
    </cfRule>
    <cfRule type="cellIs" dxfId="108" priority="11342" stopIfTrue="1" operator="greaterThan">
      <formula>0.0000001</formula>
    </cfRule>
  </conditionalFormatting>
  <conditionalFormatting sqref="F17">
    <cfRule type="cellIs" dxfId="107" priority="11339" stopIfTrue="1" operator="equal">
      <formula>0</formula>
    </cfRule>
    <cfRule type="cellIs" dxfId="106" priority="11340" stopIfTrue="1" operator="greaterThan">
      <formula>0.0000001</formula>
    </cfRule>
  </conditionalFormatting>
  <conditionalFormatting sqref="F17">
    <cfRule type="cellIs" dxfId="105" priority="11337" stopIfTrue="1" operator="equal">
      <formula>0</formula>
    </cfRule>
    <cfRule type="cellIs" dxfId="104" priority="11338" stopIfTrue="1" operator="greaterThan">
      <formula>0.0000001</formula>
    </cfRule>
  </conditionalFormatting>
  <conditionalFormatting sqref="F17">
    <cfRule type="cellIs" dxfId="103" priority="11069" stopIfTrue="1" operator="equal">
      <formula>0</formula>
    </cfRule>
    <cfRule type="cellIs" dxfId="102" priority="11070" stopIfTrue="1" operator="greaterThan">
      <formula>0.0000001</formula>
    </cfRule>
  </conditionalFormatting>
  <conditionalFormatting sqref="F17">
    <cfRule type="cellIs" dxfId="101" priority="11067" stopIfTrue="1" operator="equal">
      <formula>0</formula>
    </cfRule>
    <cfRule type="cellIs" dxfId="100" priority="11068" stopIfTrue="1" operator="greaterThan">
      <formula>0.0000001</formula>
    </cfRule>
  </conditionalFormatting>
  <conditionalFormatting sqref="F17">
    <cfRule type="cellIs" dxfId="99" priority="11065" stopIfTrue="1" operator="equal">
      <formula>0</formula>
    </cfRule>
    <cfRule type="cellIs" dxfId="98" priority="11066" stopIfTrue="1" operator="greaterThan">
      <formula>0.0000001</formula>
    </cfRule>
  </conditionalFormatting>
  <conditionalFormatting sqref="F17">
    <cfRule type="cellIs" dxfId="97" priority="11063" stopIfTrue="1" operator="equal">
      <formula>0</formula>
    </cfRule>
    <cfRule type="cellIs" dxfId="96" priority="11064" stopIfTrue="1" operator="greaterThan">
      <formula>0.0000001</formula>
    </cfRule>
  </conditionalFormatting>
  <conditionalFormatting sqref="F17">
    <cfRule type="cellIs" dxfId="95" priority="11061" stopIfTrue="1" operator="equal">
      <formula>0</formula>
    </cfRule>
    <cfRule type="cellIs" dxfId="94" priority="11062" stopIfTrue="1" operator="greaterThan">
      <formula>0.0000001</formula>
    </cfRule>
  </conditionalFormatting>
  <conditionalFormatting sqref="F17">
    <cfRule type="cellIs" dxfId="93" priority="11059" stopIfTrue="1" operator="equal">
      <formula>0</formula>
    </cfRule>
    <cfRule type="cellIs" dxfId="92" priority="11060" stopIfTrue="1" operator="greaterThan">
      <formula>0.0000001</formula>
    </cfRule>
  </conditionalFormatting>
  <conditionalFormatting sqref="F17">
    <cfRule type="cellIs" dxfId="91" priority="11057" stopIfTrue="1" operator="equal">
      <formula>0</formula>
    </cfRule>
    <cfRule type="cellIs" dxfId="90" priority="11058" stopIfTrue="1" operator="greaterThan">
      <formula>0.0000001</formula>
    </cfRule>
  </conditionalFormatting>
  <conditionalFormatting sqref="H17">
    <cfRule type="cellIs" dxfId="89" priority="5725" stopIfTrue="1" operator="equal">
      <formula>0</formula>
    </cfRule>
    <cfRule type="cellIs" dxfId="88" priority="5726" stopIfTrue="1" operator="greaterThan">
      <formula>0.0000001</formula>
    </cfRule>
  </conditionalFormatting>
  <conditionalFormatting sqref="H17">
    <cfRule type="cellIs" dxfId="87" priority="5723" stopIfTrue="1" operator="equal">
      <formula>0</formula>
    </cfRule>
    <cfRule type="cellIs" dxfId="86" priority="5724" stopIfTrue="1" operator="greaterThan">
      <formula>0.0000001</formula>
    </cfRule>
  </conditionalFormatting>
  <conditionalFormatting sqref="H17">
    <cfRule type="cellIs" dxfId="85" priority="5721" stopIfTrue="1" operator="equal">
      <formula>0</formula>
    </cfRule>
    <cfRule type="cellIs" dxfId="84" priority="5722" stopIfTrue="1" operator="greaterThan">
      <formula>0.0000001</formula>
    </cfRule>
  </conditionalFormatting>
  <conditionalFormatting sqref="H17">
    <cfRule type="cellIs" dxfId="83" priority="5719" stopIfTrue="1" operator="equal">
      <formula>0</formula>
    </cfRule>
    <cfRule type="cellIs" dxfId="82" priority="5720" stopIfTrue="1" operator="greaterThan">
      <formula>0.0000001</formula>
    </cfRule>
  </conditionalFormatting>
  <conditionalFormatting sqref="H17">
    <cfRule type="cellIs" dxfId="81" priority="5715" stopIfTrue="1" operator="equal">
      <formula>0</formula>
    </cfRule>
    <cfRule type="cellIs" dxfId="80" priority="5716" stopIfTrue="1" operator="greaterThan">
      <formula>0.0000001</formula>
    </cfRule>
  </conditionalFormatting>
  <conditionalFormatting sqref="H17">
    <cfRule type="cellIs" dxfId="79" priority="5641" stopIfTrue="1" operator="equal">
      <formula>0</formula>
    </cfRule>
    <cfRule type="cellIs" dxfId="78" priority="5642" stopIfTrue="1" operator="greaterThan">
      <formula>0.0000001</formula>
    </cfRule>
  </conditionalFormatting>
  <conditionalFormatting sqref="H17">
    <cfRule type="cellIs" dxfId="77" priority="5639" stopIfTrue="1" operator="equal">
      <formula>0</formula>
    </cfRule>
    <cfRule type="cellIs" dxfId="76" priority="5640" stopIfTrue="1" operator="greaterThan">
      <formula>0.0000001</formula>
    </cfRule>
  </conditionalFormatting>
  <conditionalFormatting sqref="H17">
    <cfRule type="cellIs" dxfId="75" priority="5637" stopIfTrue="1" operator="equal">
      <formula>0</formula>
    </cfRule>
    <cfRule type="cellIs" dxfId="74" priority="5638" stopIfTrue="1" operator="greaterThan">
      <formula>0.0000001</formula>
    </cfRule>
  </conditionalFormatting>
  <conditionalFormatting sqref="G17">
    <cfRule type="cellIs" dxfId="73" priority="6017" stopIfTrue="1" operator="equal">
      <formula>0</formula>
    </cfRule>
    <cfRule type="cellIs" dxfId="72" priority="6018" stopIfTrue="1" operator="greaterThan">
      <formula>0.0000001</formula>
    </cfRule>
  </conditionalFormatting>
  <conditionalFormatting sqref="G17">
    <cfRule type="cellIs" dxfId="71" priority="6013" stopIfTrue="1" operator="equal">
      <formula>0</formula>
    </cfRule>
    <cfRule type="cellIs" dxfId="70" priority="6014" stopIfTrue="1" operator="greaterThan">
      <formula>0.0000001</formula>
    </cfRule>
  </conditionalFormatting>
  <conditionalFormatting sqref="G17">
    <cfRule type="cellIs" dxfId="69" priority="6099" stopIfTrue="1" operator="equal">
      <formula>0</formula>
    </cfRule>
    <cfRule type="cellIs" dxfId="68" priority="6100" stopIfTrue="1" operator="greaterThan">
      <formula>0.0000001</formula>
    </cfRule>
  </conditionalFormatting>
  <conditionalFormatting sqref="G17">
    <cfRule type="cellIs" dxfId="67" priority="6015" stopIfTrue="1" operator="equal">
      <formula>0</formula>
    </cfRule>
    <cfRule type="cellIs" dxfId="66" priority="6016" stopIfTrue="1" operator="greaterThan">
      <formula>0.0000001</formula>
    </cfRule>
  </conditionalFormatting>
  <conditionalFormatting sqref="G17">
    <cfRule type="cellIs" dxfId="65" priority="6109" stopIfTrue="1" operator="equal">
      <formula>0</formula>
    </cfRule>
    <cfRule type="cellIs" dxfId="64" priority="6110" stopIfTrue="1" operator="greaterThan">
      <formula>0.0000001</formula>
    </cfRule>
  </conditionalFormatting>
  <conditionalFormatting sqref="G17">
    <cfRule type="cellIs" dxfId="63" priority="6107" stopIfTrue="1" operator="equal">
      <formula>0</formula>
    </cfRule>
    <cfRule type="cellIs" dxfId="62" priority="6108" stopIfTrue="1" operator="greaterThan">
      <formula>0.0000001</formula>
    </cfRule>
  </conditionalFormatting>
  <conditionalFormatting sqref="G17">
    <cfRule type="cellIs" dxfId="61" priority="6105" stopIfTrue="1" operator="equal">
      <formula>0</formula>
    </cfRule>
    <cfRule type="cellIs" dxfId="60" priority="6106" stopIfTrue="1" operator="greaterThan">
      <formula>0.0000001</formula>
    </cfRule>
  </conditionalFormatting>
  <conditionalFormatting sqref="G17">
    <cfRule type="cellIs" dxfId="59" priority="6103" stopIfTrue="1" operator="equal">
      <formula>0</formula>
    </cfRule>
    <cfRule type="cellIs" dxfId="58" priority="6104" stopIfTrue="1" operator="greaterThan">
      <formula>0.0000001</formula>
    </cfRule>
  </conditionalFormatting>
  <conditionalFormatting sqref="G17">
    <cfRule type="cellIs" dxfId="57" priority="6101" stopIfTrue="1" operator="equal">
      <formula>0</formula>
    </cfRule>
    <cfRule type="cellIs" dxfId="56" priority="6102" stopIfTrue="1" operator="greaterThan">
      <formula>0.0000001</formula>
    </cfRule>
  </conditionalFormatting>
  <conditionalFormatting sqref="G17">
    <cfRule type="cellIs" dxfId="55" priority="6097" stopIfTrue="1" operator="equal">
      <formula>0</formula>
    </cfRule>
    <cfRule type="cellIs" dxfId="54" priority="6098" stopIfTrue="1" operator="greaterThan">
      <formula>0.0000001</formula>
    </cfRule>
  </conditionalFormatting>
  <conditionalFormatting sqref="G17">
    <cfRule type="cellIs" dxfId="53" priority="6025" stopIfTrue="1" operator="equal">
      <formula>0</formula>
    </cfRule>
    <cfRule type="cellIs" dxfId="52" priority="6026" stopIfTrue="1" operator="greaterThan">
      <formula>0.0000001</formula>
    </cfRule>
  </conditionalFormatting>
  <conditionalFormatting sqref="G17">
    <cfRule type="cellIs" dxfId="51" priority="6023" stopIfTrue="1" operator="equal">
      <formula>0</formula>
    </cfRule>
    <cfRule type="cellIs" dxfId="50" priority="6024" stopIfTrue="1" operator="greaterThan">
      <formula>0.0000001</formula>
    </cfRule>
  </conditionalFormatting>
  <conditionalFormatting sqref="G17">
    <cfRule type="cellIs" dxfId="49" priority="6021" stopIfTrue="1" operator="equal">
      <formula>0</formula>
    </cfRule>
    <cfRule type="cellIs" dxfId="48" priority="6022" stopIfTrue="1" operator="greaterThan">
      <formula>0.0000001</formula>
    </cfRule>
  </conditionalFormatting>
  <conditionalFormatting sqref="G17">
    <cfRule type="cellIs" dxfId="47" priority="6019" stopIfTrue="1" operator="equal">
      <formula>0</formula>
    </cfRule>
    <cfRule type="cellIs" dxfId="46" priority="6020" stopIfTrue="1" operator="greaterThan">
      <formula>0.0000001</formula>
    </cfRule>
  </conditionalFormatting>
  <conditionalFormatting sqref="G17">
    <cfRule type="cellIs" dxfId="45" priority="6111" stopIfTrue="1" operator="equal">
      <formula>0</formula>
    </cfRule>
    <cfRule type="cellIs" dxfId="44" priority="6112" stopIfTrue="1" operator="greaterThan">
      <formula>0.0000001</formula>
    </cfRule>
  </conditionalFormatting>
  <conditionalFormatting sqref="H17">
    <cfRule type="cellIs" dxfId="43" priority="5729" stopIfTrue="1" operator="equal">
      <formula>0</formula>
    </cfRule>
    <cfRule type="cellIs" dxfId="42" priority="5730" stopIfTrue="1" operator="greaterThan">
      <formula>0.0000001</formula>
    </cfRule>
  </conditionalFormatting>
  <conditionalFormatting sqref="H17">
    <cfRule type="cellIs" dxfId="41" priority="5727" stopIfTrue="1" operator="equal">
      <formula>0</formula>
    </cfRule>
    <cfRule type="cellIs" dxfId="40" priority="5728" stopIfTrue="1" operator="greaterThan">
      <formula>0.0000001</formula>
    </cfRule>
  </conditionalFormatting>
  <conditionalFormatting sqref="H17">
    <cfRule type="cellIs" dxfId="39" priority="5717" stopIfTrue="1" operator="equal">
      <formula>0</formula>
    </cfRule>
    <cfRule type="cellIs" dxfId="38" priority="5718" stopIfTrue="1" operator="greaterThan">
      <formula>0.0000001</formula>
    </cfRule>
  </conditionalFormatting>
  <conditionalFormatting sqref="H17">
    <cfRule type="cellIs" dxfId="37" priority="5643" stopIfTrue="1" operator="equal">
      <formula>0</formula>
    </cfRule>
    <cfRule type="cellIs" dxfId="36" priority="5644" stopIfTrue="1" operator="greaterThan">
      <formula>0.0000001</formula>
    </cfRule>
  </conditionalFormatting>
  <conditionalFormatting sqref="H17">
    <cfRule type="cellIs" dxfId="35" priority="5635" stopIfTrue="1" operator="equal">
      <formula>0</formula>
    </cfRule>
    <cfRule type="cellIs" dxfId="34" priority="5636" stopIfTrue="1" operator="greaterThan">
      <formula>0.0000001</formula>
    </cfRule>
  </conditionalFormatting>
  <conditionalFormatting sqref="H17">
    <cfRule type="cellIs" dxfId="33" priority="5633" stopIfTrue="1" operator="equal">
      <formula>0</formula>
    </cfRule>
    <cfRule type="cellIs" dxfId="32" priority="5634" stopIfTrue="1" operator="greaterThan">
      <formula>0.0000001</formula>
    </cfRule>
  </conditionalFormatting>
  <conditionalFormatting sqref="H17">
    <cfRule type="cellIs" dxfId="31" priority="5631" stopIfTrue="1" operator="equal">
      <formula>0</formula>
    </cfRule>
    <cfRule type="cellIs" dxfId="30" priority="5632" stopIfTrue="1" operator="greaterThan">
      <formula>0.0000001</formula>
    </cfRule>
  </conditionalFormatting>
  <conditionalFormatting sqref="I17">
    <cfRule type="cellIs" dxfId="29" priority="5347" stopIfTrue="1" operator="equal">
      <formula>0</formula>
    </cfRule>
    <cfRule type="cellIs" dxfId="28" priority="5348" stopIfTrue="1" operator="greaterThan">
      <formula>0.0000001</formula>
    </cfRule>
  </conditionalFormatting>
  <conditionalFormatting sqref="I17">
    <cfRule type="cellIs" dxfId="27" priority="5345" stopIfTrue="1" operator="equal">
      <formula>0</formula>
    </cfRule>
    <cfRule type="cellIs" dxfId="26" priority="5346" stopIfTrue="1" operator="greaterThan">
      <formula>0.0000001</formula>
    </cfRule>
  </conditionalFormatting>
  <conditionalFormatting sqref="I17">
    <cfRule type="cellIs" dxfId="25" priority="5343" stopIfTrue="1" operator="equal">
      <formula>0</formula>
    </cfRule>
    <cfRule type="cellIs" dxfId="24" priority="5344" stopIfTrue="1" operator="greaterThan">
      <formula>0.0000001</formula>
    </cfRule>
  </conditionalFormatting>
  <conditionalFormatting sqref="I17">
    <cfRule type="cellIs" dxfId="23" priority="5341" stopIfTrue="1" operator="equal">
      <formula>0</formula>
    </cfRule>
    <cfRule type="cellIs" dxfId="22" priority="5342" stopIfTrue="1" operator="greaterThan">
      <formula>0.0000001</formula>
    </cfRule>
  </conditionalFormatting>
  <conditionalFormatting sqref="I17">
    <cfRule type="cellIs" dxfId="21" priority="5339" stopIfTrue="1" operator="equal">
      <formula>0</formula>
    </cfRule>
    <cfRule type="cellIs" dxfId="20" priority="5340" stopIfTrue="1" operator="greaterThan">
      <formula>0.0000001</formula>
    </cfRule>
  </conditionalFormatting>
  <conditionalFormatting sqref="I17">
    <cfRule type="cellIs" dxfId="19" priority="5337" stopIfTrue="1" operator="equal">
      <formula>0</formula>
    </cfRule>
    <cfRule type="cellIs" dxfId="18" priority="5338" stopIfTrue="1" operator="greaterThan">
      <formula>0.0000001</formula>
    </cfRule>
  </conditionalFormatting>
  <conditionalFormatting sqref="I17">
    <cfRule type="cellIs" dxfId="17" priority="5335" stopIfTrue="1" operator="equal">
      <formula>0</formula>
    </cfRule>
    <cfRule type="cellIs" dxfId="16" priority="5336" stopIfTrue="1" operator="greaterThan">
      <formula>0.0000001</formula>
    </cfRule>
  </conditionalFormatting>
  <conditionalFormatting sqref="I17">
    <cfRule type="cellIs" dxfId="15" priority="5333" stopIfTrue="1" operator="equal">
      <formula>0</formula>
    </cfRule>
    <cfRule type="cellIs" dxfId="14" priority="5334" stopIfTrue="1" operator="greaterThan">
      <formula>0.0000001</formula>
    </cfRule>
  </conditionalFormatting>
  <conditionalFormatting sqref="I17">
    <cfRule type="cellIs" dxfId="13" priority="5261" stopIfTrue="1" operator="equal">
      <formula>0</formula>
    </cfRule>
    <cfRule type="cellIs" dxfId="12" priority="5262" stopIfTrue="1" operator="greaterThan">
      <formula>0.0000001</formula>
    </cfRule>
  </conditionalFormatting>
  <conditionalFormatting sqref="I17">
    <cfRule type="cellIs" dxfId="11" priority="5259" stopIfTrue="1" operator="equal">
      <formula>0</formula>
    </cfRule>
    <cfRule type="cellIs" dxfId="10" priority="5260" stopIfTrue="1" operator="greaterThan">
      <formula>0.0000001</formula>
    </cfRule>
  </conditionalFormatting>
  <conditionalFormatting sqref="I17">
    <cfRule type="cellIs" dxfId="9" priority="5257" stopIfTrue="1" operator="equal">
      <formula>0</formula>
    </cfRule>
    <cfRule type="cellIs" dxfId="8" priority="5258" stopIfTrue="1" operator="greaterThan">
      <formula>0.0000001</formula>
    </cfRule>
  </conditionalFormatting>
  <conditionalFormatting sqref="I17">
    <cfRule type="cellIs" dxfId="7" priority="5255" stopIfTrue="1" operator="equal">
      <formula>0</formula>
    </cfRule>
    <cfRule type="cellIs" dxfId="6" priority="5256" stopIfTrue="1" operator="greaterThan">
      <formula>0.0000001</formula>
    </cfRule>
  </conditionalFormatting>
  <conditionalFormatting sqref="I17">
    <cfRule type="cellIs" dxfId="5" priority="5253" stopIfTrue="1" operator="equal">
      <formula>0</formula>
    </cfRule>
    <cfRule type="cellIs" dxfId="4" priority="5254" stopIfTrue="1" operator="greaterThan">
      <formula>0.0000001</formula>
    </cfRule>
  </conditionalFormatting>
  <conditionalFormatting sqref="I17">
    <cfRule type="cellIs" dxfId="3" priority="5251" stopIfTrue="1" operator="equal">
      <formula>0</formula>
    </cfRule>
    <cfRule type="cellIs" dxfId="2" priority="5252" stopIfTrue="1" operator="greaterThan">
      <formula>0.0000001</formula>
    </cfRule>
  </conditionalFormatting>
  <conditionalFormatting sqref="I17">
    <cfRule type="cellIs" dxfId="1" priority="5249" stopIfTrue="1" operator="equal">
      <formula>0</formula>
    </cfRule>
    <cfRule type="cellIs" dxfId="0" priority="5250" stopIfTrue="1" operator="greaterThan">
      <formula>0.0000001</formula>
    </cfRule>
  </conditionalFormatting>
  <printOptions horizontalCentered="1"/>
  <pageMargins left="0.39370078740157483" right="0.39370078740157483" top="1.1417322834645669" bottom="0.35433070866141736" header="0.31496062992125984" footer="0.31496062992125984"/>
  <pageSetup paperSize="9" scale="55" firstPageNumber="0" fitToWidth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27</vt:i4>
      </vt:variant>
    </vt:vector>
  </HeadingPairs>
  <TitlesOfParts>
    <vt:vector size="29" baseType="lpstr">
      <vt:lpstr>Orçamento</vt:lpstr>
      <vt:lpstr>Cronograma Mensal</vt:lpstr>
      <vt:lpstr>__xlnm_Print_Area_1</vt:lpstr>
      <vt:lpstr>'Cronograma Mensal'!__xlnm_Print_Area_4</vt:lpstr>
      <vt:lpstr>__xlnm_Print_Titles_1</vt:lpstr>
      <vt:lpstr>'Cronograma Mensal'!Area_de_impressao</vt:lpstr>
      <vt:lpstr>Orçamento!Area_de_impressao</vt:lpstr>
      <vt:lpstr>Orçamento!Excel_BuiltIn_Print_Area</vt:lpstr>
      <vt:lpstr>'Cronograma Mensal'!Titulos_de_impressao</vt:lpstr>
      <vt:lpstr>Orçamento!Titulos_de_impressao</vt:lpstr>
      <vt:lpstr>Orçamento!Z_29968698_A86A_456F_9240_BB3FE00129DB__wvu_FilterData</vt:lpstr>
      <vt:lpstr>Orçamento!Z_30999B9E_2E65_4663_976F_9A54CE05102E__wvu_FilterData</vt:lpstr>
      <vt:lpstr>'Cronograma Mensal'!Z_30999B9E_2E65_4663_976F_9A54CE05102E__wvu_PrintArea</vt:lpstr>
      <vt:lpstr>Orçamento!Z_30999B9E_2E65_4663_976F_9A54CE05102E__wvu_PrintArea</vt:lpstr>
      <vt:lpstr>Orçamento!Z_30999B9E_2E65_4663_976F_9A54CE05102E__wvu_PrintTitles</vt:lpstr>
      <vt:lpstr>Orçamento!Z_37FA8F07_9D7A_418D_BC30_0AE0C3739A19__wvu_FilterData</vt:lpstr>
      <vt:lpstr>'Cronograma Mensal'!Z_37FA8F07_9D7A_418D_BC30_0AE0C3739A19__wvu_PrintArea</vt:lpstr>
      <vt:lpstr>Orçamento!Z_50160325_FDD6_4995_897D_2F4F0C6430EC__wvu_FilterData</vt:lpstr>
      <vt:lpstr>'Cronograma Mensal'!Z_50160325_FDD6_4995_897D_2F4F0C6430EC__wvu_PrintArea</vt:lpstr>
      <vt:lpstr>Orçamento!Z_50160325_FDD6_4995_897D_2F4F0C6430EC__wvu_PrintArea</vt:lpstr>
      <vt:lpstr>Orçamento!Z_50160325_FDD6_4995_897D_2F4F0C6430EC__wvu_PrintTitles</vt:lpstr>
      <vt:lpstr>Orçamento!Z_51679F6D_52C9_495E_8CE0_A4AA589D4632__wvu_FilterData</vt:lpstr>
      <vt:lpstr>Orçamento!Z_65A89EDC_E2EF_4E49_9370_82AFDB881213__wvu_FilterData</vt:lpstr>
      <vt:lpstr>Orçamento!Z_8EC65F00_94CE_4AAC_901F_0F1A78C19FA2__wvu_FilterData</vt:lpstr>
      <vt:lpstr>Orçamento!Z_CC09A366_C6A3_4857_97A0_64EABF22978D__wvu_FilterData</vt:lpstr>
      <vt:lpstr>Orçamento!Z_CE6D2F78_279A_48FF_B90B_4CA40BF0D3DA__wvu_FilterData</vt:lpstr>
      <vt:lpstr>'Cronograma Mensal'!Z_CE6D2F78_279A_48FF_B90B_4CA40BF0D3DA__wvu_PrintArea</vt:lpstr>
      <vt:lpstr>Orçamento!Z_CE6D2F78_279A_48FF_B90B_4CA40BF0D3DA__wvu_PrintArea</vt:lpstr>
      <vt:lpstr>Orçamento!Z_CE6D2F78_279A_48FF_B90B_4CA40BF0D3DA__wvu_PrintTitles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</dc:creator>
  <cp:lastModifiedBy>User-PC</cp:lastModifiedBy>
  <cp:lastPrinted>2021-08-20T14:51:20Z</cp:lastPrinted>
  <dcterms:created xsi:type="dcterms:W3CDTF">2017-01-12T18:28:45Z</dcterms:created>
  <dcterms:modified xsi:type="dcterms:W3CDTF">2022-02-18T12:08:08Z</dcterms:modified>
</cp:coreProperties>
</file>